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mu9\Desktop\公告仕様書関係\新しいフォルダー\"/>
    </mc:Choice>
  </mc:AlternateContent>
  <bookViews>
    <workbookView xWindow="0" yWindow="0" windowWidth="20490" windowHeight="7770" tabRatio="695" activeTab="6"/>
  </bookViews>
  <sheets>
    <sheet name="表紙" sheetId="50" r:id="rId1"/>
    <sheet name="集計" sheetId="49" r:id="rId2"/>
    <sheet name="共通仮設" sheetId="48" r:id="rId3"/>
    <sheet name="直接工事費" sheetId="47" r:id="rId4"/>
    <sheet name="A建築" sheetId="16" r:id="rId5"/>
    <sheet name="B電気" sheetId="52" r:id="rId6"/>
    <sheet name="C機械" sheetId="53" r:id="rId7"/>
  </sheets>
  <definedNames>
    <definedName name="_11" localSheetId="5" hidden="1">#REF!</definedName>
    <definedName name="_11" localSheetId="6" hidden="1">#REF!</definedName>
    <definedName name="_11" localSheetId="2" hidden="1">#REF!</definedName>
    <definedName name="_11" localSheetId="1" hidden="1">#REF!</definedName>
    <definedName name="_11" localSheetId="3" hidden="1">#REF!</definedName>
    <definedName name="_11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localSheetId="0" hidden="1">#REF!</definedName>
    <definedName name="_Fill" hidden="1">#REF!</definedName>
    <definedName name="_FILL2" localSheetId="5" hidden="1">#REF!</definedName>
    <definedName name="_FILL2" localSheetId="6" hidden="1">#REF!</definedName>
    <definedName name="_FILL2" localSheetId="2" hidden="1">#REF!</definedName>
    <definedName name="_FILL2" localSheetId="1" hidden="1">#REF!</definedName>
    <definedName name="_FILL2" localSheetId="3" hidden="1">#REF!</definedName>
    <definedName name="_FILL2" hidden="1">#REF!</definedName>
    <definedName name="_Regression_Int" localSheetId="0" hidden="1">1</definedName>
    <definedName name="_Table1_In1" localSheetId="4" hidden="1">#REF!</definedName>
    <definedName name="_Table1_In1" localSheetId="5" hidden="1">#REF!</definedName>
    <definedName name="_Table1_In1" localSheetId="6" hidden="1">#REF!</definedName>
    <definedName name="_Table1_In1" localSheetId="2" hidden="1">#REF!</definedName>
    <definedName name="_Table1_In1" localSheetId="1" hidden="1">#REF!</definedName>
    <definedName name="_Table1_In1" localSheetId="3" hidden="1">#REF!</definedName>
    <definedName name="_Table1_In1" localSheetId="0" hidden="1">#REF!</definedName>
    <definedName name="_Table1_In1" hidden="1">#REF!</definedName>
    <definedName name="_Table1_Out" localSheetId="4" hidden="1">#REF!</definedName>
    <definedName name="_Table1_Out" localSheetId="5" hidden="1">#REF!</definedName>
    <definedName name="_Table1_Out" localSheetId="6" hidden="1">#REF!</definedName>
    <definedName name="_Table1_Out" localSheetId="2" hidden="1">#REF!</definedName>
    <definedName name="_Table1_Out" localSheetId="1" hidden="1">#REF!</definedName>
    <definedName name="_Table1_Out" localSheetId="3" hidden="1">#REF!</definedName>
    <definedName name="_Table1_Out" localSheetId="0" hidden="1">#REF!</definedName>
    <definedName name="_Table1_Out" hidden="1">#REF!</definedName>
    <definedName name="_Table2_In1" localSheetId="5" hidden="1">#REF!</definedName>
    <definedName name="_Table2_In1" localSheetId="6" hidden="1">#REF!</definedName>
    <definedName name="_Table2_In1" localSheetId="2" hidden="1">#REF!</definedName>
    <definedName name="_Table2_In1" localSheetId="1" hidden="1">#REF!</definedName>
    <definedName name="_Table2_In1" localSheetId="3" hidden="1">#REF!</definedName>
    <definedName name="_Table2_In1" hidden="1">#REF!</definedName>
    <definedName name="_Table2_Out" localSheetId="5" hidden="1">#REF!</definedName>
    <definedName name="_Table2_Out" localSheetId="6" hidden="1">#REF!</definedName>
    <definedName name="_Table2_Out" localSheetId="2" hidden="1">#REF!</definedName>
    <definedName name="_Table2_Out" localSheetId="1" hidden="1">#REF!</definedName>
    <definedName name="_Table2_Out" localSheetId="3" hidden="1">#REF!</definedName>
    <definedName name="_Table2_Out" hidden="1">#REF!</definedName>
    <definedName name="AWFsfceRFWA" localSheetId="5" hidden="1">#REF!</definedName>
    <definedName name="AWFsfceRFWA" localSheetId="6" hidden="1">#REF!</definedName>
    <definedName name="AWFsfceRFWA" localSheetId="2" hidden="1">#REF!</definedName>
    <definedName name="AWFsfceRFWA" localSheetId="1" hidden="1">#REF!</definedName>
    <definedName name="AWFsfceRFWA" localSheetId="3" hidden="1">#REF!</definedName>
    <definedName name="AWFsfceRFWA" hidden="1">#REF!</definedName>
    <definedName name="DE" localSheetId="5" hidden="1">#REF!</definedName>
    <definedName name="DE" localSheetId="6" hidden="1">#REF!</definedName>
    <definedName name="DE" localSheetId="2" hidden="1">#REF!</definedName>
    <definedName name="DE" localSheetId="1" hidden="1">#REF!</definedName>
    <definedName name="DE" localSheetId="3" hidden="1">#REF!</definedName>
    <definedName name="DE" hidden="1">#REF!</definedName>
    <definedName name="GB" localSheetId="5" hidden="1">#REF!</definedName>
    <definedName name="GB" localSheetId="6" hidden="1">#REF!</definedName>
    <definedName name="GB" localSheetId="2" hidden="1">#REF!</definedName>
    <definedName name="GB" localSheetId="1" hidden="1">#REF!</definedName>
    <definedName name="GB" localSheetId="3" hidden="1">#REF!</definedName>
    <definedName name="GB" hidden="1">#REF!</definedName>
    <definedName name="JJJ" localSheetId="5" hidden="1">#REF!</definedName>
    <definedName name="JJJ" localSheetId="6" hidden="1">#REF!</definedName>
    <definedName name="JJJ" localSheetId="2" hidden="1">#REF!</definedName>
    <definedName name="JJJ" localSheetId="1" hidden="1">#REF!</definedName>
    <definedName name="JJJ" localSheetId="3" hidden="1">#REF!</definedName>
    <definedName name="JJJ" hidden="1">#REF!</definedName>
    <definedName name="_xlnm.Print_Area" localSheetId="4">A建築!$C$1:$O$214</definedName>
    <definedName name="_xlnm.Print_Area" localSheetId="5">B電気!$C$1:$O$154</definedName>
    <definedName name="_xlnm.Print_Area" localSheetId="6">C機械!$C$1:$O$334</definedName>
    <definedName name="_xlnm.Print_Area" localSheetId="2">共通仮設!$C$1:$O$34</definedName>
    <definedName name="_xlnm.Print_Area" localSheetId="1">集計!$C$1:$O$34</definedName>
    <definedName name="_xlnm.Print_Area" localSheetId="3">直接工事費!$C$1:$O$34</definedName>
    <definedName name="_xlnm.Print_Area" localSheetId="0">表紙!$A$1:$N$19</definedName>
    <definedName name="_xlnm.Print_Titles" localSheetId="4">A建築!$1:$4</definedName>
    <definedName name="_xlnm.Print_Titles" localSheetId="5">B電気!$1:$4</definedName>
    <definedName name="_xlnm.Print_Titles" localSheetId="6">C機械!$1:$4</definedName>
    <definedName name="_xlnm.Print_Titles" localSheetId="2">共通仮設!$1:$4</definedName>
    <definedName name="_xlnm.Print_Titles" localSheetId="1">集計!$1:$4</definedName>
    <definedName name="_xlnm.Print_Titles" localSheetId="3">直接工事費!$1:$4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0" i="53" l="1"/>
  <c r="B178" i="53"/>
  <c r="B176" i="53"/>
  <c r="B174" i="53"/>
  <c r="B172" i="53"/>
  <c r="B170" i="53"/>
  <c r="B168" i="53"/>
  <c r="B166" i="53"/>
  <c r="B164" i="53"/>
  <c r="B162" i="53"/>
  <c r="B160" i="53"/>
  <c r="B158" i="53"/>
  <c r="B156" i="53"/>
  <c r="B94" i="53"/>
  <c r="B64" i="53"/>
  <c r="B38" i="53"/>
  <c r="B222" i="53"/>
  <c r="B220" i="53"/>
  <c r="B218" i="53"/>
  <c r="B216" i="53"/>
  <c r="B214" i="53"/>
  <c r="B212" i="53"/>
  <c r="B210" i="53"/>
  <c r="B208" i="53"/>
  <c r="B206" i="53"/>
  <c r="B204" i="53"/>
  <c r="B202" i="53"/>
  <c r="B200" i="53"/>
  <c r="B198" i="53"/>
  <c r="B196" i="53"/>
  <c r="B194" i="53"/>
  <c r="B138" i="53"/>
  <c r="B136" i="53"/>
  <c r="B134" i="53"/>
  <c r="B132" i="53"/>
  <c r="B130" i="53"/>
  <c r="B128" i="53"/>
  <c r="B126" i="53"/>
  <c r="B122" i="53"/>
  <c r="B120" i="53"/>
  <c r="B118" i="53"/>
  <c r="B116" i="53"/>
  <c r="B114" i="53"/>
  <c r="B112" i="53"/>
  <c r="B110" i="53"/>
  <c r="B108" i="53"/>
  <c r="B106" i="53"/>
  <c r="B104" i="53"/>
  <c r="B102" i="53"/>
  <c r="B100" i="53"/>
  <c r="B98" i="53"/>
  <c r="B96" i="53"/>
  <c r="B92" i="53"/>
  <c r="B90" i="53"/>
  <c r="B88" i="53"/>
  <c r="B86" i="53"/>
  <c r="B84" i="53"/>
  <c r="B82" i="53"/>
  <c r="B80" i="53"/>
  <c r="B78" i="53"/>
  <c r="B76" i="53"/>
  <c r="B74" i="53"/>
  <c r="B72" i="53"/>
  <c r="B70" i="53"/>
  <c r="B68" i="53"/>
  <c r="B66" i="53"/>
  <c r="B62" i="53"/>
  <c r="B60" i="53"/>
  <c r="B58" i="53"/>
  <c r="B56" i="53"/>
  <c r="B54" i="53"/>
  <c r="B52" i="53"/>
  <c r="B50" i="53"/>
  <c r="B48" i="53"/>
  <c r="B46" i="53"/>
  <c r="B44" i="53"/>
  <c r="B106" i="52" l="1"/>
  <c r="B104" i="52"/>
  <c r="B102" i="52"/>
  <c r="B100" i="52"/>
  <c r="B98" i="52"/>
  <c r="B96" i="52"/>
  <c r="B94" i="52"/>
  <c r="B92" i="52"/>
  <c r="B90" i="52"/>
  <c r="B88" i="52"/>
  <c r="B86" i="52"/>
  <c r="B84" i="52"/>
  <c r="B82" i="52"/>
  <c r="B80" i="52"/>
  <c r="B78" i="52"/>
  <c r="B76" i="52"/>
  <c r="B74" i="52"/>
  <c r="B72" i="52"/>
  <c r="B70" i="52"/>
  <c r="B68" i="52"/>
  <c r="B66" i="52"/>
  <c r="B64" i="52"/>
  <c r="B62" i="52"/>
  <c r="B60" i="52"/>
  <c r="B58" i="52"/>
  <c r="B56" i="52"/>
  <c r="B54" i="52"/>
  <c r="B52" i="52"/>
  <c r="B50" i="52"/>
  <c r="B48" i="52"/>
  <c r="Q116" i="16" l="1"/>
  <c r="Q114" i="16"/>
  <c r="Q112" i="16"/>
  <c r="Q110" i="16"/>
  <c r="Q108" i="16"/>
  <c r="Q106" i="16"/>
  <c r="Q104" i="16"/>
  <c r="R116" i="16" s="1"/>
  <c r="B86" i="16"/>
  <c r="B84" i="16"/>
  <c r="B206" i="16"/>
  <c r="B204" i="16"/>
  <c r="B202" i="16"/>
  <c r="B200" i="16"/>
  <c r="B180" i="16"/>
  <c r="B174" i="16"/>
  <c r="B172" i="16"/>
  <c r="B170" i="16"/>
  <c r="B196" i="16"/>
  <c r="B194" i="16"/>
  <c r="B192" i="16"/>
  <c r="B190" i="16"/>
  <c r="B188" i="16"/>
  <c r="B186" i="16"/>
  <c r="B184" i="16"/>
  <c r="B146" i="16"/>
  <c r="B144" i="16"/>
  <c r="B142" i="16"/>
  <c r="B140" i="16"/>
  <c r="B138" i="16"/>
  <c r="B136" i="16"/>
  <c r="B134" i="16"/>
  <c r="B132" i="16"/>
  <c r="B130" i="16"/>
  <c r="B128" i="16"/>
  <c r="B126" i="16"/>
  <c r="B124" i="16"/>
  <c r="B122" i="16"/>
  <c r="B120" i="16"/>
  <c r="B118" i="16"/>
  <c r="B334" i="53"/>
  <c r="B332" i="53"/>
  <c r="B330" i="53"/>
  <c r="B328" i="53"/>
  <c r="B326" i="53"/>
  <c r="B324" i="53"/>
  <c r="B322" i="53"/>
  <c r="B308" i="53"/>
  <c r="B320" i="53"/>
  <c r="B318" i="53"/>
  <c r="B316" i="53"/>
  <c r="B314" i="53"/>
  <c r="B312" i="53"/>
  <c r="B310" i="53"/>
  <c r="B306" i="53"/>
  <c r="B304" i="53"/>
  <c r="B302" i="53"/>
  <c r="B300" i="53"/>
  <c r="B298" i="53"/>
  <c r="B296" i="53"/>
  <c r="B294" i="53"/>
  <c r="B278" i="53"/>
  <c r="B292" i="53"/>
  <c r="B290" i="53"/>
  <c r="B288" i="53"/>
  <c r="B286" i="53"/>
  <c r="B284" i="53"/>
  <c r="B282" i="53"/>
  <c r="B280" i="53"/>
  <c r="B276" i="53"/>
  <c r="B274" i="53"/>
  <c r="B272" i="53"/>
  <c r="B270" i="53"/>
  <c r="B268" i="53"/>
  <c r="B266" i="53"/>
  <c r="B264" i="53"/>
  <c r="B262" i="53"/>
  <c r="B260" i="53"/>
  <c r="B258" i="53"/>
  <c r="B248" i="53"/>
  <c r="B256" i="53"/>
  <c r="B254" i="53"/>
  <c r="B252" i="53"/>
  <c r="B250" i="53"/>
  <c r="B246" i="53"/>
  <c r="B244" i="53"/>
  <c r="B242" i="53"/>
  <c r="B240" i="53"/>
  <c r="B238" i="53"/>
  <c r="B236" i="53"/>
  <c r="B234" i="53"/>
  <c r="B232" i="53"/>
  <c r="B230" i="53"/>
  <c r="B228" i="53"/>
  <c r="B226" i="53"/>
  <c r="B188" i="53"/>
  <c r="B224" i="53"/>
  <c r="B192" i="53"/>
  <c r="B190" i="53"/>
  <c r="B186" i="53"/>
  <c r="B184" i="53"/>
  <c r="B182" i="53"/>
  <c r="B124" i="53"/>
  <c r="B154" i="53"/>
  <c r="B152" i="53"/>
  <c r="B150" i="53"/>
  <c r="B148" i="53"/>
  <c r="B146" i="53"/>
  <c r="B144" i="53"/>
  <c r="B142" i="53"/>
  <c r="B140" i="53"/>
  <c r="B42" i="53"/>
  <c r="B40" i="53"/>
  <c r="B36" i="53"/>
  <c r="B34" i="53"/>
  <c r="B32" i="53"/>
  <c r="B18" i="53"/>
  <c r="B16" i="53"/>
  <c r="B14" i="53"/>
  <c r="B12" i="53"/>
  <c r="B10" i="53"/>
  <c r="B8" i="53"/>
  <c r="B154" i="52"/>
  <c r="B152" i="52"/>
  <c r="B150" i="52"/>
  <c r="B148" i="52"/>
  <c r="B146" i="52"/>
  <c r="B144" i="52"/>
  <c r="B142" i="52"/>
  <c r="B140" i="52"/>
  <c r="B138" i="52"/>
  <c r="B136" i="52"/>
  <c r="B134" i="52"/>
  <c r="B132" i="52"/>
  <c r="B130" i="52"/>
  <c r="B128" i="52"/>
  <c r="B126" i="52"/>
  <c r="B124" i="52"/>
  <c r="B122" i="52"/>
  <c r="B120" i="52"/>
  <c r="B118" i="52"/>
  <c r="B116" i="52"/>
  <c r="B114" i="52"/>
  <c r="B112" i="52"/>
  <c r="B110" i="52"/>
  <c r="B108" i="52"/>
  <c r="B46" i="52"/>
  <c r="B44" i="52"/>
  <c r="B42" i="52"/>
  <c r="B40" i="52"/>
  <c r="B38" i="52"/>
  <c r="B36" i="52"/>
  <c r="B34" i="52"/>
  <c r="B32" i="52"/>
  <c r="B12" i="52"/>
  <c r="B10" i="52"/>
  <c r="B8" i="52"/>
  <c r="B214" i="16"/>
  <c r="B212" i="16"/>
  <c r="B210" i="16"/>
  <c r="B208" i="16"/>
  <c r="B182" i="16"/>
  <c r="B178" i="16"/>
  <c r="B176" i="16"/>
  <c r="B198" i="16"/>
  <c r="B168" i="16"/>
  <c r="B166" i="16"/>
  <c r="B164" i="16"/>
  <c r="B162" i="16"/>
  <c r="B160" i="16"/>
  <c r="B158" i="16"/>
  <c r="B156" i="16"/>
  <c r="B154" i="16"/>
  <c r="B152" i="16"/>
  <c r="B150" i="16"/>
  <c r="B148" i="16"/>
  <c r="B116" i="16"/>
  <c r="B114" i="16"/>
  <c r="B112" i="16"/>
  <c r="B110" i="16"/>
  <c r="B108" i="16"/>
  <c r="B106" i="16"/>
  <c r="B104" i="16"/>
  <c r="B102" i="16"/>
  <c r="B100" i="16"/>
  <c r="B98" i="16"/>
  <c r="B96" i="16"/>
  <c r="B94" i="16"/>
  <c r="B92" i="16"/>
  <c r="B90" i="16"/>
  <c r="B88" i="16"/>
  <c r="B82" i="16"/>
  <c r="B80" i="16"/>
  <c r="B78" i="16"/>
  <c r="B76" i="16"/>
  <c r="B74" i="16"/>
  <c r="B72" i="16"/>
  <c r="B70" i="16"/>
  <c r="B68" i="16"/>
  <c r="B66" i="16"/>
  <c r="B64" i="16"/>
  <c r="B62" i="16"/>
  <c r="B60" i="16"/>
  <c r="B58" i="16"/>
  <c r="B56" i="16"/>
  <c r="B54" i="16"/>
  <c r="B52" i="16"/>
  <c r="B50" i="16"/>
  <c r="B46" i="16"/>
  <c r="B42" i="16"/>
  <c r="B48" i="16"/>
  <c r="B44" i="16"/>
  <c r="B40" i="16"/>
  <c r="B38" i="16"/>
  <c r="B36" i="16"/>
  <c r="B34" i="16"/>
  <c r="B32" i="16"/>
  <c r="B30" i="16"/>
  <c r="B28" i="16"/>
  <c r="B26" i="16"/>
  <c r="B24" i="16"/>
  <c r="B22" i="16"/>
  <c r="B20" i="16"/>
  <c r="B18" i="16"/>
  <c r="B16" i="16"/>
  <c r="B14" i="16"/>
  <c r="B12" i="16"/>
  <c r="B10" i="16"/>
  <c r="B8" i="16"/>
  <c r="D6" i="53" l="1"/>
  <c r="D31" i="53" s="1"/>
  <c r="C6" i="53"/>
  <c r="D306" i="53"/>
  <c r="D331" i="53" s="1"/>
  <c r="C306" i="53"/>
  <c r="D276" i="53"/>
  <c r="D301" i="53" s="1"/>
  <c r="C276" i="53"/>
  <c r="D246" i="53"/>
  <c r="D271" i="53" s="1"/>
  <c r="C246" i="53"/>
  <c r="D186" i="53"/>
  <c r="D241" i="53" s="1"/>
  <c r="C186" i="53"/>
  <c r="D36" i="53"/>
  <c r="D181" i="53" s="1"/>
  <c r="C36" i="53"/>
  <c r="D6" i="52" l="1"/>
  <c r="D31" i="52" s="1"/>
  <c r="C6" i="52"/>
  <c r="D126" i="52"/>
  <c r="D151" i="52" s="1"/>
  <c r="C126" i="52"/>
  <c r="D36" i="52"/>
  <c r="D121" i="52" s="1"/>
  <c r="C36" i="52"/>
  <c r="D156" i="16"/>
  <c r="D211" i="16" s="1"/>
  <c r="C156" i="16"/>
  <c r="D96" i="16"/>
  <c r="D151" i="16" s="1"/>
  <c r="C96" i="16"/>
  <c r="D66" i="16"/>
  <c r="D91" i="16" s="1"/>
  <c r="C66" i="16"/>
  <c r="D36" i="16"/>
  <c r="D61" i="16" s="1"/>
  <c r="C36" i="16"/>
  <c r="D6" i="16"/>
  <c r="D31" i="16" s="1"/>
  <c r="C6" i="16"/>
  <c r="D6" i="49" l="1"/>
  <c r="D31" i="48"/>
  <c r="D31" i="47"/>
</calcChain>
</file>

<file path=xl/sharedStrings.xml><?xml version="1.0" encoding="utf-8"?>
<sst xmlns="http://schemas.openxmlformats.org/spreadsheetml/2006/main" count="870" uniqueCount="334">
  <si>
    <t>番号</t>
    <rPh sb="0" eb="2">
      <t>バンゴウ</t>
    </rPh>
    <phoneticPr fontId="8"/>
  </si>
  <si>
    <t>名　　　　　　称</t>
    <rPh sb="0" eb="8">
      <t>メイショウ</t>
    </rPh>
    <phoneticPr fontId="8"/>
  </si>
  <si>
    <t>品　質　・　規　格</t>
    <rPh sb="0" eb="3">
      <t>ヒンシツ</t>
    </rPh>
    <rPh sb="6" eb="9">
      <t>キカク</t>
    </rPh>
    <phoneticPr fontId="8"/>
  </si>
  <si>
    <t>単位</t>
    <rPh sb="0" eb="2">
      <t>タンイ</t>
    </rPh>
    <phoneticPr fontId="8"/>
  </si>
  <si>
    <t>備　　　　　考</t>
    <rPh sb="0" eb="7">
      <t>ビコウ</t>
    </rPh>
    <phoneticPr fontId="8"/>
  </si>
  <si>
    <t>本　工　事　費　内　訳　書　</t>
    <phoneticPr fontId="8"/>
  </si>
  <si>
    <t>式</t>
    <rPh sb="0" eb="1">
      <t>シキ</t>
    </rPh>
    <phoneticPr fontId="8"/>
  </si>
  <si>
    <t>小　　　　計</t>
    <rPh sb="0" eb="1">
      <t>ショウ</t>
    </rPh>
    <rPh sb="5" eb="6">
      <t>ケイ</t>
    </rPh>
    <phoneticPr fontId="8"/>
  </si>
  <si>
    <t>直接仮設工事</t>
    <rPh sb="0" eb="2">
      <t>チョクセツ</t>
    </rPh>
    <rPh sb="2" eb="4">
      <t>カセツ</t>
    </rPh>
    <rPh sb="4" eb="6">
      <t>コウジ</t>
    </rPh>
    <phoneticPr fontId="8"/>
  </si>
  <si>
    <t>その他</t>
    <rPh sb="2" eb="3">
      <t>タ</t>
    </rPh>
    <phoneticPr fontId="3"/>
  </si>
  <si>
    <t>一般</t>
    <rPh sb="0" eb="2">
      <t>イッパン</t>
    </rPh>
    <phoneticPr fontId="3"/>
  </si>
  <si>
    <t>処分</t>
    <rPh sb="0" eb="2">
      <t>ショブン</t>
    </rPh>
    <phoneticPr fontId="3"/>
  </si>
  <si>
    <t>数　量</t>
    <rPh sb="0" eb="1">
      <t>カズ</t>
    </rPh>
    <rPh sb="2" eb="3">
      <t>リョウ</t>
    </rPh>
    <phoneticPr fontId="8"/>
  </si>
  <si>
    <t>単　価</t>
    <rPh sb="0" eb="1">
      <t>タン</t>
    </rPh>
    <rPh sb="2" eb="3">
      <t>アタイ</t>
    </rPh>
    <phoneticPr fontId="8"/>
  </si>
  <si>
    <t>金　　　額</t>
    <rPh sb="0" eb="1">
      <t>カナ</t>
    </rPh>
    <rPh sb="4" eb="5">
      <t>ガク</t>
    </rPh>
    <phoneticPr fontId="8"/>
  </si>
  <si>
    <t>式</t>
    <rPh sb="0" eb="1">
      <t>シキ</t>
    </rPh>
    <phoneticPr fontId="3"/>
  </si>
  <si>
    <t>直接工事費</t>
    <rPh sb="0" eb="2">
      <t>チョクセツ</t>
    </rPh>
    <rPh sb="2" eb="5">
      <t>コウジヒ</t>
    </rPh>
    <phoneticPr fontId="3"/>
  </si>
  <si>
    <t>A</t>
    <phoneticPr fontId="3"/>
  </si>
  <si>
    <t>B</t>
    <phoneticPr fontId="3"/>
  </si>
  <si>
    <t>C</t>
    <phoneticPr fontId="3"/>
  </si>
  <si>
    <t>建築工事</t>
    <rPh sb="0" eb="2">
      <t>ケンチク</t>
    </rPh>
    <rPh sb="2" eb="4">
      <t>コウジ</t>
    </rPh>
    <phoneticPr fontId="8"/>
  </si>
  <si>
    <t>電気設備工事</t>
    <rPh sb="0" eb="2">
      <t>デンキ</t>
    </rPh>
    <rPh sb="2" eb="4">
      <t>セツビ</t>
    </rPh>
    <rPh sb="4" eb="6">
      <t>コウジ</t>
    </rPh>
    <phoneticPr fontId="8"/>
  </si>
  <si>
    <t>機械設備工事</t>
    <rPh sb="0" eb="2">
      <t>キカイ</t>
    </rPh>
    <rPh sb="2" eb="4">
      <t>セツビ</t>
    </rPh>
    <rPh sb="4" eb="6">
      <t>コウジ</t>
    </rPh>
    <phoneticPr fontId="8"/>
  </si>
  <si>
    <t>共通仮設費</t>
    <rPh sb="0" eb="2">
      <t>キョウツウ</t>
    </rPh>
    <rPh sb="2" eb="4">
      <t>カセツ</t>
    </rPh>
    <rPh sb="4" eb="5">
      <t>ヒ</t>
    </rPh>
    <phoneticPr fontId="3"/>
  </si>
  <si>
    <t>積上げ</t>
    <rPh sb="0" eb="2">
      <t>ツミア</t>
    </rPh>
    <phoneticPr fontId="3"/>
  </si>
  <si>
    <t>【直接工事費】</t>
    <rPh sb="1" eb="3">
      <t>チョクセツ</t>
    </rPh>
    <rPh sb="3" eb="6">
      <t>コウジヒ</t>
    </rPh>
    <phoneticPr fontId="3"/>
  </si>
  <si>
    <t>直接工事費</t>
    <rPh sb="0" eb="2">
      <t>チョクセツ</t>
    </rPh>
    <rPh sb="2" eb="5">
      <t>コウジヒ</t>
    </rPh>
    <phoneticPr fontId="8"/>
  </si>
  <si>
    <t>計</t>
    <rPh sb="0" eb="1">
      <t>ケイ</t>
    </rPh>
    <phoneticPr fontId="3"/>
  </si>
  <si>
    <t>【間接費】</t>
    <rPh sb="1" eb="3">
      <t>カンセツ</t>
    </rPh>
    <rPh sb="3" eb="4">
      <t>ヒ</t>
    </rPh>
    <phoneticPr fontId="3"/>
  </si>
  <si>
    <t>積上げを含む</t>
    <rPh sb="0" eb="2">
      <t>ツミア</t>
    </rPh>
    <rPh sb="4" eb="5">
      <t>フク</t>
    </rPh>
    <phoneticPr fontId="3"/>
  </si>
  <si>
    <t>現場管理費</t>
    <rPh sb="0" eb="2">
      <t>ゲンバ</t>
    </rPh>
    <rPh sb="2" eb="5">
      <t>カンリヒ</t>
    </rPh>
    <phoneticPr fontId="3"/>
  </si>
  <si>
    <t>工事価格</t>
    <rPh sb="0" eb="2">
      <t>コウジ</t>
    </rPh>
    <rPh sb="2" eb="4">
      <t>カカク</t>
    </rPh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</si>
  <si>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3"/>
  </si>
  <si>
    <t>工事費</t>
    <rPh sb="0" eb="3">
      <t>コウジヒ</t>
    </rPh>
    <phoneticPr fontId="8"/>
  </si>
  <si>
    <t>-</t>
  </si>
  <si>
    <t>計</t>
    <rPh sb="0" eb="1">
      <t>ケイ</t>
    </rPh>
    <phoneticPr fontId="3"/>
  </si>
  <si>
    <t>小　　計</t>
    <rPh sb="0" eb="1">
      <t>コ</t>
    </rPh>
    <rPh sb="3" eb="4">
      <t>ケイ</t>
    </rPh>
    <phoneticPr fontId="3"/>
  </si>
  <si>
    <t>一般</t>
    <rPh sb="0" eb="2">
      <t>イッパン</t>
    </rPh>
    <phoneticPr fontId="3"/>
  </si>
  <si>
    <t>鉄骨</t>
    <rPh sb="0" eb="2">
      <t>テッコツ</t>
    </rPh>
    <phoneticPr fontId="3"/>
  </si>
  <si>
    <t>その他</t>
    <rPh sb="2" eb="3">
      <t>タ</t>
    </rPh>
    <phoneticPr fontId="3"/>
  </si>
  <si>
    <t>処分</t>
    <rPh sb="0" eb="2">
      <t>ショブン</t>
    </rPh>
    <phoneticPr fontId="3"/>
  </si>
  <si>
    <t>-</t>
    <phoneticPr fontId="3"/>
  </si>
  <si>
    <t>-</t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</si>
  <si>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</si>
  <si>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契約保証費を含む</t>
    <rPh sb="0" eb="2">
      <t>ケイヤク</t>
    </rPh>
    <rPh sb="2" eb="4">
      <t>ホショウ</t>
    </rPh>
    <rPh sb="4" eb="5">
      <t>ヒ</t>
    </rPh>
    <rPh sb="6" eb="7">
      <t>フク</t>
    </rPh>
    <phoneticPr fontId="3"/>
  </si>
  <si>
    <t>ラフテレーンクレーン</t>
    <phoneticPr fontId="3"/>
  </si>
  <si>
    <t>日</t>
    <rPh sb="0" eb="1">
      <t>ヒ</t>
    </rPh>
    <phoneticPr fontId="3"/>
  </si>
  <si>
    <t>撤去工事</t>
    <rPh sb="0" eb="2">
      <t>テッキョ</t>
    </rPh>
    <rPh sb="2" eb="4">
      <t>コウジ</t>
    </rPh>
    <phoneticPr fontId="8"/>
  </si>
  <si>
    <t>改修工事</t>
    <rPh sb="0" eb="2">
      <t>カイシュウ</t>
    </rPh>
    <rPh sb="2" eb="4">
      <t>コウジ</t>
    </rPh>
    <phoneticPr fontId="8"/>
  </si>
  <si>
    <t>養生</t>
    <rPh sb="0" eb="2">
      <t>ヨウジョウ</t>
    </rPh>
    <phoneticPr fontId="3"/>
  </si>
  <si>
    <t>整理清掃後片付け</t>
    <rPh sb="0" eb="2">
      <t>セイリ</t>
    </rPh>
    <rPh sb="2" eb="4">
      <t>セイソウ</t>
    </rPh>
    <rPh sb="4" eb="7">
      <t>アトカタヅ</t>
    </rPh>
    <phoneticPr fontId="3"/>
  </si>
  <si>
    <t>ｍ2</t>
    <phoneticPr fontId="3"/>
  </si>
  <si>
    <t>脚立足場</t>
    <rPh sb="0" eb="2">
      <t>キャタツ</t>
    </rPh>
    <rPh sb="2" eb="4">
      <t>アシバ</t>
    </rPh>
    <phoneticPr fontId="3"/>
  </si>
  <si>
    <t>設備工事用を含む</t>
    <rPh sb="0" eb="2">
      <t>セツビ</t>
    </rPh>
    <rPh sb="2" eb="5">
      <t>コウジヨウ</t>
    </rPh>
    <rPh sb="6" eb="7">
      <t>フク</t>
    </rPh>
    <phoneticPr fontId="3"/>
  </si>
  <si>
    <t>運搬費共</t>
    <rPh sb="0" eb="2">
      <t>ウンパン</t>
    </rPh>
    <rPh sb="2" eb="3">
      <t>ヒ</t>
    </rPh>
    <rPh sb="3" eb="4">
      <t>トモ</t>
    </rPh>
    <phoneticPr fontId="3"/>
  </si>
  <si>
    <t>コンクリートカッター</t>
    <phoneticPr fontId="3"/>
  </si>
  <si>
    <t>ハト小屋</t>
    <rPh sb="2" eb="4">
      <t>コヤ</t>
    </rPh>
    <phoneticPr fontId="3"/>
  </si>
  <si>
    <t>鉄筋コンクリート撤去</t>
    <rPh sb="0" eb="2">
      <t>テッキン</t>
    </rPh>
    <rPh sb="8" eb="10">
      <t>テッキョ</t>
    </rPh>
    <phoneticPr fontId="3"/>
  </si>
  <si>
    <t>【外部】</t>
    <rPh sb="1" eb="3">
      <t>ガイブ</t>
    </rPh>
    <phoneticPr fontId="3"/>
  </si>
  <si>
    <t>ｍ</t>
    <phoneticPr fontId="3"/>
  </si>
  <si>
    <t>ｍ3</t>
    <phoneticPr fontId="3"/>
  </si>
  <si>
    <t>【内部】</t>
    <rPh sb="1" eb="3">
      <t>ナイブ</t>
    </rPh>
    <phoneticPr fontId="3"/>
  </si>
  <si>
    <t>天井</t>
    <rPh sb="0" eb="2">
      <t>テンジョウ</t>
    </rPh>
    <phoneticPr fontId="3"/>
  </si>
  <si>
    <t>ボード撤去</t>
    <rPh sb="3" eb="5">
      <t>テッキョ</t>
    </rPh>
    <phoneticPr fontId="3"/>
  </si>
  <si>
    <t>ビニルクロス撤去</t>
    <rPh sb="6" eb="8">
      <t>テッキョ</t>
    </rPh>
    <phoneticPr fontId="3"/>
  </si>
  <si>
    <t>天井点検口撤去・天井廻縁撤去を含む</t>
    <rPh sb="0" eb="2">
      <t>テンジョウ</t>
    </rPh>
    <rPh sb="2" eb="4">
      <t>テンケン</t>
    </rPh>
    <rPh sb="4" eb="5">
      <t>クチ</t>
    </rPh>
    <rPh sb="5" eb="7">
      <t>テッキョ</t>
    </rPh>
    <rPh sb="8" eb="10">
      <t>テンジョウ</t>
    </rPh>
    <rPh sb="10" eb="11">
      <t>マワリ</t>
    </rPh>
    <rPh sb="11" eb="12">
      <t>フチ</t>
    </rPh>
    <rPh sb="12" eb="14">
      <t>テッキョ</t>
    </rPh>
    <rPh sb="15" eb="16">
      <t>フク</t>
    </rPh>
    <phoneticPr fontId="3"/>
  </si>
  <si>
    <t>天井廻縁撤去を含む</t>
    <rPh sb="0" eb="2">
      <t>テンジョウ</t>
    </rPh>
    <rPh sb="2" eb="3">
      <t>マワリ</t>
    </rPh>
    <rPh sb="3" eb="4">
      <t>フチ</t>
    </rPh>
    <rPh sb="4" eb="6">
      <t>テッキョ</t>
    </rPh>
    <rPh sb="7" eb="8">
      <t>フク</t>
    </rPh>
    <phoneticPr fontId="3"/>
  </si>
  <si>
    <t>RC開口部モルタル補修</t>
    <rPh sb="2" eb="4">
      <t>カイコウ</t>
    </rPh>
    <rPh sb="4" eb="5">
      <t>ブ</t>
    </rPh>
    <rPh sb="9" eb="11">
      <t>ホシュウ</t>
    </rPh>
    <phoneticPr fontId="3"/>
  </si>
  <si>
    <t>H=150程度</t>
    <rPh sb="5" eb="7">
      <t>テイド</t>
    </rPh>
    <phoneticPr fontId="3"/>
  </si>
  <si>
    <t>屋根モルタル下地</t>
    <rPh sb="0" eb="2">
      <t>ヤネ</t>
    </rPh>
    <rPh sb="6" eb="8">
      <t>シタジ</t>
    </rPh>
    <phoneticPr fontId="3"/>
  </si>
  <si>
    <t>ハト小屋 屋根</t>
    <rPh sb="2" eb="4">
      <t>コヤ</t>
    </rPh>
    <rPh sb="5" eb="7">
      <t>ヤネ</t>
    </rPh>
    <phoneticPr fontId="3"/>
  </si>
  <si>
    <t>高圧木毛セメント板</t>
    <rPh sb="0" eb="2">
      <t>コウアツ</t>
    </rPh>
    <rPh sb="2" eb="4">
      <t>モクモウ</t>
    </rPh>
    <rPh sb="8" eb="9">
      <t>イタ</t>
    </rPh>
    <phoneticPr fontId="3"/>
  </si>
  <si>
    <t>ゴムアスファルトルーフィング</t>
    <phoneticPr fontId="3"/>
  </si>
  <si>
    <t>立ハゼ葺き</t>
    <rPh sb="0" eb="1">
      <t>タテ</t>
    </rPh>
    <rPh sb="3" eb="4">
      <t>フ</t>
    </rPh>
    <phoneticPr fontId="3"/>
  </si>
  <si>
    <t>ｶﾗｰｽﾃﾝﾚｽ板 t=0.4</t>
    <rPh sb="8" eb="9">
      <t>イタ</t>
    </rPh>
    <phoneticPr fontId="3"/>
  </si>
  <si>
    <t>t=25</t>
    <phoneticPr fontId="3"/>
  </si>
  <si>
    <t>t=1.0  粘着付き</t>
    <rPh sb="7" eb="9">
      <t>ネンチャク</t>
    </rPh>
    <rPh sb="9" eb="10">
      <t>ツ</t>
    </rPh>
    <phoneticPr fontId="3"/>
  </si>
  <si>
    <t>水上・水下</t>
    <rPh sb="0" eb="2">
      <t>ミズカミ</t>
    </rPh>
    <rPh sb="3" eb="5">
      <t>ミズシモ</t>
    </rPh>
    <phoneticPr fontId="3"/>
  </si>
  <si>
    <t>軒先伸縮唐草・水切り</t>
    <rPh sb="0" eb="2">
      <t>ノキサキ</t>
    </rPh>
    <rPh sb="2" eb="4">
      <t>シンシュク</t>
    </rPh>
    <rPh sb="4" eb="6">
      <t>カラクサ</t>
    </rPh>
    <rPh sb="7" eb="9">
      <t>ミズキ</t>
    </rPh>
    <phoneticPr fontId="3"/>
  </si>
  <si>
    <t>ケラバ唐草・水切り</t>
    <rPh sb="3" eb="5">
      <t>カラクサ</t>
    </rPh>
    <rPh sb="6" eb="8">
      <t>ミズキ</t>
    </rPh>
    <phoneticPr fontId="3"/>
  </si>
  <si>
    <t>補強捨て板共</t>
    <rPh sb="0" eb="2">
      <t>ホキョウ</t>
    </rPh>
    <rPh sb="2" eb="3">
      <t>ス</t>
    </rPh>
    <rPh sb="4" eb="5">
      <t>イタ</t>
    </rPh>
    <rPh sb="5" eb="6">
      <t>トモ</t>
    </rPh>
    <phoneticPr fontId="3"/>
  </si>
  <si>
    <t>運搬費</t>
    <rPh sb="0" eb="2">
      <t>ウンパン</t>
    </rPh>
    <rPh sb="2" eb="3">
      <t>ヒ</t>
    </rPh>
    <phoneticPr fontId="3"/>
  </si>
  <si>
    <t>諸経費</t>
    <rPh sb="0" eb="3">
      <t>ショケイヒ</t>
    </rPh>
    <phoneticPr fontId="3"/>
  </si>
  <si>
    <t>軽量鉄骨下地開口補強</t>
    <rPh sb="0" eb="2">
      <t>ケイリョウ</t>
    </rPh>
    <rPh sb="2" eb="4">
      <t>テッコツ</t>
    </rPh>
    <rPh sb="4" eb="6">
      <t>シタジ</t>
    </rPh>
    <rPh sb="6" eb="8">
      <t>カイコウ</t>
    </rPh>
    <rPh sb="8" eb="10">
      <t>ホキョウ</t>
    </rPh>
    <phoneticPr fontId="3"/>
  </si>
  <si>
    <t>450×450</t>
    <phoneticPr fontId="3"/>
  </si>
  <si>
    <t>1200×150</t>
    <phoneticPr fontId="3"/>
  </si>
  <si>
    <t>1300×700</t>
    <phoneticPr fontId="3"/>
  </si>
  <si>
    <t>ヶ所</t>
    <rPh sb="1" eb="2">
      <t>ショ</t>
    </rPh>
    <phoneticPr fontId="3"/>
  </si>
  <si>
    <t>点検口</t>
    <rPh sb="0" eb="2">
      <t>テンケン</t>
    </rPh>
    <rPh sb="2" eb="3">
      <t>クチ</t>
    </rPh>
    <phoneticPr fontId="3"/>
  </si>
  <si>
    <t>ｱﾙﾐ製　額縁ﾀｲﾌﾟ</t>
    <rPh sb="3" eb="4">
      <t>セイ</t>
    </rPh>
    <rPh sb="5" eb="7">
      <t>ガクブチ</t>
    </rPh>
    <phoneticPr fontId="3"/>
  </si>
  <si>
    <t>ﾎﾞｰﾄﾞ切込み共</t>
    <rPh sb="5" eb="7">
      <t>キリコ</t>
    </rPh>
    <rPh sb="8" eb="9">
      <t>トモ</t>
    </rPh>
    <phoneticPr fontId="3"/>
  </si>
  <si>
    <t>t=12</t>
    <phoneticPr fontId="3"/>
  </si>
  <si>
    <t>捨て張 GB-R t=9.5 共</t>
    <rPh sb="0" eb="1">
      <t>ス</t>
    </rPh>
    <rPh sb="2" eb="3">
      <t>ハリ</t>
    </rPh>
    <rPh sb="15" eb="16">
      <t>トモ</t>
    </rPh>
    <phoneticPr fontId="3"/>
  </si>
  <si>
    <t>せっこうボード</t>
    <phoneticPr fontId="3"/>
  </si>
  <si>
    <t>t=12.5</t>
    <phoneticPr fontId="3"/>
  </si>
  <si>
    <t>岩綿吸音板張り</t>
    <rPh sb="0" eb="2">
      <t>ガンメン</t>
    </rPh>
    <rPh sb="2" eb="4">
      <t>キュウオン</t>
    </rPh>
    <rPh sb="4" eb="5">
      <t>イタ</t>
    </rPh>
    <rPh sb="5" eb="6">
      <t>ハ</t>
    </rPh>
    <phoneticPr fontId="3"/>
  </si>
  <si>
    <t>化粧せっこうボード張り</t>
    <rPh sb="0" eb="2">
      <t>ケショウ</t>
    </rPh>
    <rPh sb="9" eb="10">
      <t>ハ</t>
    </rPh>
    <phoneticPr fontId="3"/>
  </si>
  <si>
    <t>せっこうボード張り</t>
    <rPh sb="7" eb="8">
      <t>ハ</t>
    </rPh>
    <phoneticPr fontId="3"/>
  </si>
  <si>
    <t>ケイ酸カルシウム板張り</t>
    <rPh sb="2" eb="3">
      <t>サン</t>
    </rPh>
    <rPh sb="8" eb="9">
      <t>イタ</t>
    </rPh>
    <rPh sb="9" eb="10">
      <t>ハ</t>
    </rPh>
    <phoneticPr fontId="3"/>
  </si>
  <si>
    <t>t=6.0</t>
    <phoneticPr fontId="3"/>
  </si>
  <si>
    <t>既存ボード面下地調整</t>
    <rPh sb="0" eb="2">
      <t>キゾン</t>
    </rPh>
    <rPh sb="5" eb="6">
      <t>メン</t>
    </rPh>
    <rPh sb="6" eb="8">
      <t>シタジ</t>
    </rPh>
    <rPh sb="8" eb="10">
      <t>チョウセイ</t>
    </rPh>
    <phoneticPr fontId="3"/>
  </si>
  <si>
    <t>ｸﾛｽ張り面</t>
    <rPh sb="3" eb="4">
      <t>ハ</t>
    </rPh>
    <rPh sb="5" eb="6">
      <t>メン</t>
    </rPh>
    <phoneticPr fontId="3"/>
  </si>
  <si>
    <t>ビニルクロス張り</t>
    <rPh sb="6" eb="7">
      <t>ハ</t>
    </rPh>
    <phoneticPr fontId="3"/>
  </si>
  <si>
    <t>廻縁</t>
    <rPh sb="0" eb="2">
      <t>マワリフチ</t>
    </rPh>
    <phoneticPr fontId="3"/>
  </si>
  <si>
    <t>塩ビ製</t>
    <rPh sb="0" eb="1">
      <t>エン</t>
    </rPh>
    <rPh sb="2" eb="3">
      <t>セイ</t>
    </rPh>
    <phoneticPr fontId="3"/>
  </si>
  <si>
    <t>EP-G塗り</t>
    <rPh sb="4" eb="5">
      <t>ヌ</t>
    </rPh>
    <phoneticPr fontId="3"/>
  </si>
  <si>
    <t>ｹｲ酸ｶﾙｼｳﾑ面 工程B種</t>
    <rPh sb="2" eb="3">
      <t>サン</t>
    </rPh>
    <rPh sb="8" eb="9">
      <t>メン</t>
    </rPh>
    <rPh sb="10" eb="12">
      <t>コウテイ</t>
    </rPh>
    <rPh sb="13" eb="14">
      <t>シュ</t>
    </rPh>
    <phoneticPr fontId="3"/>
  </si>
  <si>
    <t>素地B種共</t>
    <rPh sb="0" eb="2">
      <t>ソジ</t>
    </rPh>
    <rPh sb="3" eb="4">
      <t>シュ</t>
    </rPh>
    <rPh sb="4" eb="5">
      <t>トモ</t>
    </rPh>
    <phoneticPr fontId="3"/>
  </si>
  <si>
    <t>発生材処理</t>
    <rPh sb="0" eb="2">
      <t>ハッセイ</t>
    </rPh>
    <rPh sb="2" eb="3">
      <t>ザイ</t>
    </rPh>
    <rPh sb="3" eb="5">
      <t>ショリ</t>
    </rPh>
    <phoneticPr fontId="3"/>
  </si>
  <si>
    <t>【発生材積込】</t>
    <rPh sb="1" eb="3">
      <t>ハッセイ</t>
    </rPh>
    <rPh sb="3" eb="4">
      <t>ザイ</t>
    </rPh>
    <rPh sb="4" eb="6">
      <t>ツミコミ</t>
    </rPh>
    <phoneticPr fontId="3"/>
  </si>
  <si>
    <t>コンクリート塊</t>
    <rPh sb="6" eb="7">
      <t>カタマリ</t>
    </rPh>
    <phoneticPr fontId="3"/>
  </si>
  <si>
    <t>廃プラスチック類</t>
    <rPh sb="0" eb="1">
      <t>ハイ</t>
    </rPh>
    <rPh sb="7" eb="8">
      <t>ルイ</t>
    </rPh>
    <phoneticPr fontId="3"/>
  </si>
  <si>
    <t>がれき類</t>
    <rPh sb="3" eb="4">
      <t>ルイ</t>
    </rPh>
    <phoneticPr fontId="3"/>
  </si>
  <si>
    <t>混合廃棄物</t>
    <rPh sb="0" eb="2">
      <t>コンゴウ</t>
    </rPh>
    <rPh sb="2" eb="5">
      <t>ハイキブツ</t>
    </rPh>
    <phoneticPr fontId="3"/>
  </si>
  <si>
    <t>せっこうﾎﾞｰﾄﾞ・化粧せっこうﾎﾞｰﾄﾞ</t>
    <rPh sb="10" eb="12">
      <t>ケショウ</t>
    </rPh>
    <phoneticPr fontId="3"/>
  </si>
  <si>
    <t>ﾋﾞﾆﾙｸﾛｽ・廻縁</t>
    <rPh sb="8" eb="9">
      <t>マワリ</t>
    </rPh>
    <rPh sb="9" eb="10">
      <t>フチ</t>
    </rPh>
    <phoneticPr fontId="3"/>
  </si>
  <si>
    <t>天井点検口</t>
    <rPh sb="0" eb="2">
      <t>テンジョウ</t>
    </rPh>
    <rPh sb="2" eb="4">
      <t>テンケン</t>
    </rPh>
    <rPh sb="4" eb="5">
      <t>クチ</t>
    </rPh>
    <phoneticPr fontId="3"/>
  </si>
  <si>
    <t>【発生材運搬】</t>
    <rPh sb="1" eb="3">
      <t>ハッセイ</t>
    </rPh>
    <rPh sb="3" eb="4">
      <t>ザイ</t>
    </rPh>
    <rPh sb="4" eb="6">
      <t>ウンパン</t>
    </rPh>
    <phoneticPr fontId="3"/>
  </si>
  <si>
    <t>2tﾀﾞﾝﾌﾟ</t>
    <phoneticPr fontId="3"/>
  </si>
  <si>
    <t>ｺﾝｸﾘｰﾄ塊･せっこうﾎﾞｰﾄﾞ･廃ﾌﾟﾗｽﾁｯｸ</t>
    <rPh sb="6" eb="7">
      <t>カタマリ</t>
    </rPh>
    <rPh sb="18" eb="19">
      <t>ハイ</t>
    </rPh>
    <phoneticPr fontId="3"/>
  </si>
  <si>
    <t>【発生材処分】</t>
    <rPh sb="1" eb="3">
      <t>ハッセイ</t>
    </rPh>
    <rPh sb="3" eb="4">
      <t>ザイ</t>
    </rPh>
    <rPh sb="4" eb="6">
      <t>ショブン</t>
    </rPh>
    <phoneticPr fontId="3"/>
  </si>
  <si>
    <t>t</t>
    <phoneticPr fontId="3"/>
  </si>
  <si>
    <t>内部改修（個別改修）</t>
    <rPh sb="0" eb="2">
      <t>ナイブ</t>
    </rPh>
    <rPh sb="2" eb="4">
      <t>カイシュウ</t>
    </rPh>
    <rPh sb="5" eb="7">
      <t>コベツ</t>
    </rPh>
    <rPh sb="7" eb="9">
      <t>カイシュウ</t>
    </rPh>
    <phoneticPr fontId="3"/>
  </si>
  <si>
    <t>通路</t>
    <rPh sb="0" eb="2">
      <t>ツウロ</t>
    </rPh>
    <phoneticPr fontId="3"/>
  </si>
  <si>
    <t>二重張　岩綿吸音板</t>
    <rPh sb="0" eb="2">
      <t>ニジュウ</t>
    </rPh>
    <rPh sb="2" eb="3">
      <t>ハリ</t>
    </rPh>
    <phoneticPr fontId="3"/>
  </si>
  <si>
    <t>一重張 　せっこうﾎﾞｰﾄﾞ･化粧せっこうﾎﾞｰﾄﾞ</t>
    <rPh sb="0" eb="2">
      <t>ヒトエ</t>
    </rPh>
    <rPh sb="2" eb="3">
      <t>ハ</t>
    </rPh>
    <phoneticPr fontId="3"/>
  </si>
  <si>
    <t>一重張 　ｹｲ酸ｶﾙｼｳﾑ板(ｱｽﾍﾞｽﾄ含有品)</t>
    <rPh sb="0" eb="2">
      <t>ヒトエ</t>
    </rPh>
    <rPh sb="2" eb="3">
      <t>ハ</t>
    </rPh>
    <rPh sb="7" eb="8">
      <t>サン</t>
    </rPh>
    <rPh sb="13" eb="14">
      <t>イタ</t>
    </rPh>
    <rPh sb="21" eb="23">
      <t>ガンユウ</t>
    </rPh>
    <rPh sb="23" eb="24">
      <t>ヒン</t>
    </rPh>
    <phoneticPr fontId="3"/>
  </si>
  <si>
    <t>密封処理</t>
    <rPh sb="0" eb="2">
      <t>ミップウ</t>
    </rPh>
    <rPh sb="2" eb="4">
      <t>ショリ</t>
    </rPh>
    <phoneticPr fontId="3"/>
  </si>
  <si>
    <t>アスベスト含有品</t>
    <rPh sb="5" eb="7">
      <t>ガンユウ</t>
    </rPh>
    <rPh sb="7" eb="8">
      <t>ヒン</t>
    </rPh>
    <phoneticPr fontId="3"/>
  </si>
  <si>
    <t>ｹｲ酸ｶﾙｼｳﾑ板</t>
  </si>
  <si>
    <t>岩綿吸音板(捨張共)</t>
    <rPh sb="0" eb="5">
      <t>ガンメンキュウオンイタ</t>
    </rPh>
    <rPh sb="6" eb="7">
      <t>ス</t>
    </rPh>
    <rPh sb="7" eb="8">
      <t>ハ</t>
    </rPh>
    <rPh sb="8" eb="9">
      <t>トモ</t>
    </rPh>
    <phoneticPr fontId="3"/>
  </si>
  <si>
    <t>回</t>
    <rPh sb="0" eb="1">
      <t>カイ</t>
    </rPh>
    <phoneticPr fontId="3"/>
  </si>
  <si>
    <t>kg</t>
    <phoneticPr fontId="3"/>
  </si>
  <si>
    <t>人力　集積共</t>
    <rPh sb="0" eb="2">
      <t>ジンリキ</t>
    </rPh>
    <rPh sb="3" eb="5">
      <t>シュウセキ</t>
    </rPh>
    <rPh sb="5" eb="6">
      <t>トモ</t>
    </rPh>
    <phoneticPr fontId="3"/>
  </si>
  <si>
    <t>鉄筋切断を含む</t>
    <rPh sb="0" eb="2">
      <t>テッキン</t>
    </rPh>
    <rPh sb="2" eb="4">
      <t>セツダン</t>
    </rPh>
    <rPh sb="5" eb="6">
      <t>フク</t>
    </rPh>
    <phoneticPr fontId="3"/>
  </si>
  <si>
    <t>集積共</t>
    <rPh sb="0" eb="2">
      <t>シュウセキ</t>
    </rPh>
    <rPh sb="2" eb="3">
      <t>トモ</t>
    </rPh>
    <phoneticPr fontId="3"/>
  </si>
  <si>
    <t>t=12.5　継目処理</t>
    <rPh sb="7" eb="9">
      <t>ツギメ</t>
    </rPh>
    <rPh sb="9" eb="11">
      <t>ショリ</t>
    </rPh>
    <phoneticPr fontId="3"/>
  </si>
  <si>
    <t>人力</t>
    <rPh sb="0" eb="2">
      <t>ジンリキ</t>
    </rPh>
    <phoneticPr fontId="3"/>
  </si>
  <si>
    <t>安定型</t>
    <rPh sb="0" eb="2">
      <t>アンテイ</t>
    </rPh>
    <rPh sb="2" eb="3">
      <t>ガタ</t>
    </rPh>
    <phoneticPr fontId="3"/>
  </si>
  <si>
    <t>有筋</t>
    <rPh sb="0" eb="2">
      <t>ユウキン</t>
    </rPh>
    <phoneticPr fontId="3"/>
  </si>
  <si>
    <t>空調機電源工事</t>
    <rPh sb="0" eb="2">
      <t>クウチョウ</t>
    </rPh>
    <rPh sb="2" eb="3">
      <t>キ</t>
    </rPh>
    <rPh sb="3" eb="5">
      <t>デンゲン</t>
    </rPh>
    <rPh sb="5" eb="7">
      <t>コウジ</t>
    </rPh>
    <phoneticPr fontId="8"/>
  </si>
  <si>
    <t>処分費</t>
    <rPh sb="0" eb="3">
      <t>ショブンヒ</t>
    </rPh>
    <phoneticPr fontId="8"/>
  </si>
  <si>
    <t>電線</t>
    <rPh sb="0" eb="2">
      <t>デンセン</t>
    </rPh>
    <phoneticPr fontId="8"/>
  </si>
  <si>
    <t>EM-IE 5.5（管内）</t>
    <rPh sb="10" eb="12">
      <t>カンナイ</t>
    </rPh>
    <phoneticPr fontId="8"/>
  </si>
  <si>
    <t>ⅿ</t>
    <phoneticPr fontId="8"/>
  </si>
  <si>
    <t>ｹｰﾌﾞﾙ</t>
    <phoneticPr fontId="8"/>
  </si>
  <si>
    <t>EM-EEF 2.0-3C（管内）</t>
    <rPh sb="14" eb="16">
      <t>カンナイ</t>
    </rPh>
    <phoneticPr fontId="8"/>
  </si>
  <si>
    <t>EM-EEF 2.0-3C（天井）</t>
    <rPh sb="14" eb="16">
      <t>テンジョウ</t>
    </rPh>
    <phoneticPr fontId="8"/>
  </si>
  <si>
    <t>EM-CE 5.5-4C（管内）</t>
    <rPh sb="13" eb="15">
      <t>カンナイ</t>
    </rPh>
    <phoneticPr fontId="8"/>
  </si>
  <si>
    <t>EM-CE 5.5-4C（ﾗｯｸ）</t>
    <phoneticPr fontId="8"/>
  </si>
  <si>
    <t>EM-CET 22（管内）</t>
    <rPh sb="10" eb="12">
      <t>カンナイ</t>
    </rPh>
    <phoneticPr fontId="8"/>
  </si>
  <si>
    <t>EM-CET 22（ﾗｯｸ）</t>
    <phoneticPr fontId="8"/>
  </si>
  <si>
    <t>EM-CET 38（管内）</t>
    <rPh sb="10" eb="12">
      <t>カンナイ</t>
    </rPh>
    <phoneticPr fontId="8"/>
  </si>
  <si>
    <t>EM-CET 38（ﾗｯｸ）</t>
    <phoneticPr fontId="8"/>
  </si>
  <si>
    <t>EM-CET 38（ころがし）</t>
    <phoneticPr fontId="8"/>
  </si>
  <si>
    <t>EM-CET 60（ころがし）</t>
    <phoneticPr fontId="8"/>
  </si>
  <si>
    <t>電線撤去</t>
    <rPh sb="0" eb="4">
      <t>デンセンテッキョ</t>
    </rPh>
    <phoneticPr fontId="8"/>
  </si>
  <si>
    <t>IV 2.0（管内）</t>
    <rPh sb="7" eb="9">
      <t>カンナイ</t>
    </rPh>
    <phoneticPr fontId="8"/>
  </si>
  <si>
    <t>IV 14（管内）</t>
    <rPh sb="6" eb="8">
      <t>カンナイ</t>
    </rPh>
    <phoneticPr fontId="8"/>
  </si>
  <si>
    <t>ｹｰﾌﾞﾙ撤去</t>
    <rPh sb="5" eb="7">
      <t>テッキョ</t>
    </rPh>
    <phoneticPr fontId="8"/>
  </si>
  <si>
    <t>CV 3.5-3C（管内）</t>
    <rPh sb="10" eb="12">
      <t>カンナイ</t>
    </rPh>
    <phoneticPr fontId="8"/>
  </si>
  <si>
    <t>CV 22-3C（管内）</t>
    <rPh sb="9" eb="11">
      <t>カンナイ</t>
    </rPh>
    <phoneticPr fontId="8"/>
  </si>
  <si>
    <t>溶融亜鉛ﾒｯｷ鋼管</t>
    <rPh sb="0" eb="4">
      <t>ヨウユウアエン</t>
    </rPh>
    <rPh sb="7" eb="9">
      <t>コウカン</t>
    </rPh>
    <phoneticPr fontId="8"/>
  </si>
  <si>
    <t>G(28)露出</t>
    <rPh sb="5" eb="7">
      <t>ロシュツ</t>
    </rPh>
    <phoneticPr fontId="8"/>
  </si>
  <si>
    <t>G(36)露出</t>
    <rPh sb="5" eb="7">
      <t>ロシュツ</t>
    </rPh>
    <phoneticPr fontId="8"/>
  </si>
  <si>
    <t>G(42)露出</t>
    <rPh sb="5" eb="7">
      <t>ロシュツ</t>
    </rPh>
    <phoneticPr fontId="8"/>
  </si>
  <si>
    <t>ﾒﾀﾙﾓｰﾙ</t>
    <phoneticPr fontId="8"/>
  </si>
  <si>
    <t>A型</t>
    <rPh sb="1" eb="2">
      <t>ガタ</t>
    </rPh>
    <phoneticPr fontId="8"/>
  </si>
  <si>
    <t>電線管撤去</t>
    <rPh sb="0" eb="3">
      <t>デンセンカン</t>
    </rPh>
    <rPh sb="3" eb="5">
      <t>テッキョ</t>
    </rPh>
    <phoneticPr fontId="8"/>
  </si>
  <si>
    <t>G(22)露出</t>
    <rPh sb="5" eb="7">
      <t>ロシュツ</t>
    </rPh>
    <phoneticPr fontId="8"/>
  </si>
  <si>
    <t>ﾒﾀﾙﾓｰﾙﾎﾞｯｸｽ</t>
    <phoneticPr fontId="8"/>
  </si>
  <si>
    <t>A型 1個用</t>
    <rPh sb="1" eb="2">
      <t>ガタ</t>
    </rPh>
    <rPh sb="4" eb="6">
      <t>コヨウ</t>
    </rPh>
    <phoneticPr fontId="8"/>
  </si>
  <si>
    <t>個</t>
    <rPh sb="0" eb="1">
      <t>コ</t>
    </rPh>
    <phoneticPr fontId="8"/>
  </si>
  <si>
    <t>ｺｰﾅｰﾎﾞｯｸｽ</t>
  </si>
  <si>
    <t>既設ｷｭｰﾋﾞｸﾙ改修</t>
    <rPh sb="0" eb="2">
      <t>キセツ</t>
    </rPh>
    <rPh sb="9" eb="11">
      <t>カイシュウ</t>
    </rPh>
    <phoneticPr fontId="8"/>
  </si>
  <si>
    <t>油入変圧器</t>
    <rPh sb="0" eb="5">
      <t>ユニュウヘンアツキ</t>
    </rPh>
    <phoneticPr fontId="8"/>
  </si>
  <si>
    <t>3φ150KVA</t>
  </si>
  <si>
    <t>台</t>
    <rPh sb="0" eb="1">
      <t>ダイ</t>
    </rPh>
    <phoneticPr fontId="8"/>
  </si>
  <si>
    <t>ﾌﾞﾚｰｶｰ</t>
  </si>
  <si>
    <t>MCCB2P2E50/20</t>
  </si>
  <si>
    <t>発電機</t>
    <rPh sb="0" eb="3">
      <t>ハツデンキ</t>
    </rPh>
    <phoneticPr fontId="8"/>
  </si>
  <si>
    <t>60KVA　3台</t>
    <rPh sb="7" eb="8">
      <t>ダイ</t>
    </rPh>
    <phoneticPr fontId="8"/>
  </si>
  <si>
    <t>日</t>
    <rPh sb="0" eb="1">
      <t>ヒ</t>
    </rPh>
    <phoneticPr fontId="8"/>
  </si>
  <si>
    <t>同上回送車</t>
    <rPh sb="0" eb="2">
      <t>ドウジョウ</t>
    </rPh>
    <rPh sb="2" eb="4">
      <t>カイソウ</t>
    </rPh>
    <rPh sb="4" eb="5">
      <t>シャ</t>
    </rPh>
    <phoneticPr fontId="8"/>
  </si>
  <si>
    <t>ﾄﾗｯｸｸﾚｰﾝ 　4.9t</t>
    <phoneticPr fontId="8"/>
  </si>
  <si>
    <t>照明器具</t>
    <rPh sb="0" eb="4">
      <t>ショウメイキグ</t>
    </rPh>
    <phoneticPr fontId="8"/>
  </si>
  <si>
    <t>XLX430PENT</t>
  </si>
  <si>
    <t>感知器</t>
    <rPh sb="0" eb="3">
      <t>カンチキ</t>
    </rPh>
    <phoneticPr fontId="8"/>
  </si>
  <si>
    <t>定温式防水</t>
    <rPh sb="0" eb="3">
      <t>テイオンシキ</t>
    </rPh>
    <rPh sb="3" eb="5">
      <t>ボウスイ</t>
    </rPh>
    <phoneticPr fontId="8"/>
  </si>
  <si>
    <t>油入変圧器　撤去</t>
    <rPh sb="0" eb="5">
      <t>ユニュウヘンアツキ</t>
    </rPh>
    <rPh sb="6" eb="8">
      <t>テッキョ</t>
    </rPh>
    <phoneticPr fontId="8"/>
  </si>
  <si>
    <t>3Φ50KVA</t>
  </si>
  <si>
    <t>ﾌﾞﾚｰｶｰ　撤去</t>
    <rPh sb="7" eb="9">
      <t>テッキョ</t>
    </rPh>
    <phoneticPr fontId="8"/>
  </si>
  <si>
    <t>MCCB1P50/20</t>
  </si>
  <si>
    <t>ﾌﾟﾙﾎﾞｯｸｽ　撤去</t>
    <rPh sb="9" eb="11">
      <t>テッキョ</t>
    </rPh>
    <phoneticPr fontId="8"/>
  </si>
  <si>
    <t>PB300*300*200</t>
  </si>
  <si>
    <t>照明器具　撤去</t>
    <rPh sb="0" eb="4">
      <t>ショウメイキグ</t>
    </rPh>
    <rPh sb="5" eb="7">
      <t>テッキョ</t>
    </rPh>
    <phoneticPr fontId="8"/>
  </si>
  <si>
    <t>FL40W*1 埋込</t>
    <rPh sb="8" eb="10">
      <t>ウメコミ</t>
    </rPh>
    <phoneticPr fontId="8"/>
  </si>
  <si>
    <t>感知器　撤去</t>
    <rPh sb="0" eb="3">
      <t>カンチキ</t>
    </rPh>
    <rPh sb="4" eb="6">
      <t>テッキョ</t>
    </rPh>
    <phoneticPr fontId="8"/>
  </si>
  <si>
    <t>有価物ｽｸﾗｯﾌﾟ</t>
    <rPh sb="0" eb="3">
      <t>ユウカブツ</t>
    </rPh>
    <phoneticPr fontId="8"/>
  </si>
  <si>
    <t>銅</t>
    <rPh sb="0" eb="1">
      <t>ドウ</t>
    </rPh>
    <phoneticPr fontId="8"/>
  </si>
  <si>
    <t>Kg</t>
    <phoneticPr fontId="8"/>
  </si>
  <si>
    <t>安定型混合廃棄物</t>
    <rPh sb="0" eb="3">
      <t>アンテイガタ</t>
    </rPh>
    <rPh sb="3" eb="5">
      <t>コンゴウ</t>
    </rPh>
    <rPh sb="5" eb="7">
      <t>ハイキ</t>
    </rPh>
    <rPh sb="7" eb="8">
      <t>ブツ</t>
    </rPh>
    <phoneticPr fontId="8"/>
  </si>
  <si>
    <t>労少</t>
    <rPh sb="0" eb="1">
      <t>ロウ</t>
    </rPh>
    <rPh sb="1" eb="2">
      <t>ショウ</t>
    </rPh>
    <phoneticPr fontId="3"/>
  </si>
  <si>
    <t>空調機器設備</t>
    <rPh sb="0" eb="6">
      <t>クウチョウキキセツビ</t>
    </rPh>
    <phoneticPr fontId="8"/>
  </si>
  <si>
    <t>空調配管設備</t>
    <rPh sb="0" eb="6">
      <t>クウチョウハイカンセツビ</t>
    </rPh>
    <phoneticPr fontId="8"/>
  </si>
  <si>
    <t>換気ダクト設備</t>
    <rPh sb="0" eb="2">
      <t>カンキ</t>
    </rPh>
    <rPh sb="5" eb="7">
      <t>セツビ</t>
    </rPh>
    <phoneticPr fontId="8"/>
  </si>
  <si>
    <t>撤去工事</t>
    <rPh sb="0" eb="4">
      <t>テッキョコウジ</t>
    </rPh>
    <phoneticPr fontId="8"/>
  </si>
  <si>
    <t>発生材処理</t>
    <rPh sb="0" eb="2">
      <t>ハッセイ</t>
    </rPh>
    <rPh sb="2" eb="3">
      <t>ザイ</t>
    </rPh>
    <rPh sb="3" eb="5">
      <t>ショリ</t>
    </rPh>
    <phoneticPr fontId="8"/>
  </si>
  <si>
    <t>MAC-1</t>
    <phoneticPr fontId="3"/>
  </si>
  <si>
    <t>屋外ﾕﾆｯﾄ</t>
    <rPh sb="0" eb="2">
      <t>オクガイ</t>
    </rPh>
    <phoneticPr fontId="11"/>
  </si>
  <si>
    <t>ﾋﾞﾙ用ﾏﾙﾁｴｱｺﾝ</t>
    <rPh sb="3" eb="4">
      <t>ヨウ</t>
    </rPh>
    <phoneticPr fontId="11"/>
  </si>
  <si>
    <t>冷房能力:56.0kW</t>
    <rPh sb="0" eb="2">
      <t>レイボウ</t>
    </rPh>
    <rPh sb="2" eb="4">
      <t>ノウリョク</t>
    </rPh>
    <phoneticPr fontId="11"/>
  </si>
  <si>
    <t>組</t>
    <rPh sb="0" eb="1">
      <t>クミ</t>
    </rPh>
    <phoneticPr fontId="3"/>
  </si>
  <si>
    <t>暖房能力:63.0kW</t>
    <rPh sb="0" eb="2">
      <t>ダンボウ</t>
    </rPh>
    <phoneticPr fontId="11"/>
  </si>
  <si>
    <t>ｱｸﾃｨﾌﾞﾌｨﾙﾀｰ､防振架台､他一式</t>
    <rPh sb="12" eb="14">
      <t>ボウシン</t>
    </rPh>
    <rPh sb="14" eb="16">
      <t>カダイ</t>
    </rPh>
    <rPh sb="17" eb="18">
      <t>ホカ</t>
    </rPh>
    <rPh sb="18" eb="20">
      <t>イッシキ</t>
    </rPh>
    <phoneticPr fontId="11"/>
  </si>
  <si>
    <t>AC-1-1</t>
    <phoneticPr fontId="3"/>
  </si>
  <si>
    <t>天井埋込ｶｾｯﾄ2方向吹出ﾀｲﾌﾟ</t>
    <rPh sb="0" eb="2">
      <t>テンジョウ</t>
    </rPh>
    <rPh sb="2" eb="4">
      <t>ウメコミ</t>
    </rPh>
    <rPh sb="9" eb="11">
      <t>ホウコウ</t>
    </rPh>
    <rPh sb="11" eb="13">
      <t>フキダ</t>
    </rPh>
    <phoneticPr fontId="11"/>
  </si>
  <si>
    <t>同上屋内ﾕﾆｯﾄ</t>
    <rPh sb="0" eb="2">
      <t>ドウジョウ</t>
    </rPh>
    <rPh sb="2" eb="4">
      <t>オクナイ</t>
    </rPh>
    <phoneticPr fontId="11"/>
  </si>
  <si>
    <t>冷房能力:8.0kW</t>
    <rPh sb="0" eb="2">
      <t>レイボウ</t>
    </rPh>
    <rPh sb="2" eb="4">
      <t>ノウリョク</t>
    </rPh>
    <phoneticPr fontId="11"/>
  </si>
  <si>
    <t>暖房能力:9.0kW</t>
    <rPh sb="0" eb="2">
      <t>ダンボウ</t>
    </rPh>
    <phoneticPr fontId="11"/>
  </si>
  <si>
    <t>化粧ﾊﾟﾈﾙ(人感ｾﾝｻｰ)､他一式</t>
    <rPh sb="0" eb="2">
      <t>ケショウ</t>
    </rPh>
    <rPh sb="7" eb="9">
      <t>ジンカン</t>
    </rPh>
    <rPh sb="15" eb="16">
      <t>ホカ</t>
    </rPh>
    <rPh sb="16" eb="18">
      <t>イッシキ</t>
    </rPh>
    <phoneticPr fontId="11"/>
  </si>
  <si>
    <t>AC-1-2</t>
    <phoneticPr fontId="3"/>
  </si>
  <si>
    <t>AC-1-3</t>
    <phoneticPr fontId="3"/>
  </si>
  <si>
    <t>冷房能力:5.6kW</t>
    <rPh sb="0" eb="2">
      <t>レイボウ</t>
    </rPh>
    <rPh sb="2" eb="4">
      <t>ノウリョク</t>
    </rPh>
    <phoneticPr fontId="11"/>
  </si>
  <si>
    <t>暖房能力:6.3kW</t>
    <rPh sb="0" eb="2">
      <t>ダンボウ</t>
    </rPh>
    <phoneticPr fontId="11"/>
  </si>
  <si>
    <t>AC-1-4</t>
    <phoneticPr fontId="3"/>
  </si>
  <si>
    <t>冷房能力:3.6kW</t>
    <rPh sb="0" eb="2">
      <t>レイボウ</t>
    </rPh>
    <rPh sb="2" eb="4">
      <t>ノウリョク</t>
    </rPh>
    <phoneticPr fontId="11"/>
  </si>
  <si>
    <t>暖房能力:4.0kW</t>
    <rPh sb="0" eb="2">
      <t>ダンボウ</t>
    </rPh>
    <phoneticPr fontId="11"/>
  </si>
  <si>
    <t>AC-1-5</t>
    <phoneticPr fontId="3"/>
  </si>
  <si>
    <t>MAC-2</t>
    <phoneticPr fontId="3"/>
  </si>
  <si>
    <t>冷房能力:40.0kW</t>
    <rPh sb="0" eb="2">
      <t>レイボウ</t>
    </rPh>
    <rPh sb="2" eb="4">
      <t>ノウリョク</t>
    </rPh>
    <phoneticPr fontId="11"/>
  </si>
  <si>
    <t>暖房能力:45.0kW</t>
    <rPh sb="0" eb="2">
      <t>ダンボウ</t>
    </rPh>
    <phoneticPr fontId="11"/>
  </si>
  <si>
    <t>AC-2-1</t>
    <phoneticPr fontId="3"/>
  </si>
  <si>
    <t>冷房能力:7.1kW</t>
    <rPh sb="0" eb="2">
      <t>レイボウ</t>
    </rPh>
    <rPh sb="2" eb="4">
      <t>ノウリョク</t>
    </rPh>
    <phoneticPr fontId="11"/>
  </si>
  <si>
    <t>暖房能力:8.0kW</t>
    <rPh sb="0" eb="2">
      <t>ダンボウ</t>
    </rPh>
    <phoneticPr fontId="11"/>
  </si>
  <si>
    <t>AC-2-2</t>
    <phoneticPr fontId="3"/>
  </si>
  <si>
    <t>MAC-3</t>
    <phoneticPr fontId="3"/>
  </si>
  <si>
    <t>AC-3-1</t>
    <phoneticPr fontId="3"/>
  </si>
  <si>
    <t>冷房能力:9.0kW</t>
    <rPh sb="0" eb="2">
      <t>レイボウ</t>
    </rPh>
    <rPh sb="2" eb="4">
      <t>ノウリョク</t>
    </rPh>
    <phoneticPr fontId="11"/>
  </si>
  <si>
    <t>暖房能力:10.0kW</t>
    <rPh sb="0" eb="2">
      <t>ダンボウ</t>
    </rPh>
    <phoneticPr fontId="11"/>
  </si>
  <si>
    <t>AC-3-2</t>
    <phoneticPr fontId="3"/>
  </si>
  <si>
    <t>AC-3-3</t>
    <phoneticPr fontId="3"/>
  </si>
  <si>
    <t>AC-3-4</t>
    <phoneticPr fontId="3"/>
  </si>
  <si>
    <t>冷房能力:4.5kW</t>
    <rPh sb="0" eb="2">
      <t>レイボウ</t>
    </rPh>
    <rPh sb="2" eb="4">
      <t>ノウリョク</t>
    </rPh>
    <phoneticPr fontId="11"/>
  </si>
  <si>
    <t>暖房能力:5.0kW</t>
    <rPh sb="0" eb="2">
      <t>ダンボウ</t>
    </rPh>
    <phoneticPr fontId="11"/>
  </si>
  <si>
    <t>MAC-4</t>
    <phoneticPr fontId="3"/>
  </si>
  <si>
    <t>冷房能力:22.4kW</t>
    <rPh sb="0" eb="2">
      <t>レイボウ</t>
    </rPh>
    <rPh sb="2" eb="4">
      <t>ノウリョク</t>
    </rPh>
    <phoneticPr fontId="11"/>
  </si>
  <si>
    <t>暖房能力:25.0kW</t>
    <rPh sb="0" eb="2">
      <t>ダンボウ</t>
    </rPh>
    <phoneticPr fontId="11"/>
  </si>
  <si>
    <t>AC-4-1</t>
    <phoneticPr fontId="3"/>
  </si>
  <si>
    <t>MAC-5</t>
    <phoneticPr fontId="3"/>
  </si>
  <si>
    <t>AC-5-1</t>
    <phoneticPr fontId="3"/>
  </si>
  <si>
    <t>AC-5-2</t>
    <phoneticPr fontId="3"/>
  </si>
  <si>
    <t>AC-5-3</t>
    <phoneticPr fontId="3"/>
  </si>
  <si>
    <t>AC-5-4</t>
    <phoneticPr fontId="3"/>
  </si>
  <si>
    <t>AC-5-5</t>
    <phoneticPr fontId="3"/>
  </si>
  <si>
    <t>壁掛ﾀｲﾌﾟ</t>
    <rPh sb="0" eb="2">
      <t>カベカケ</t>
    </rPh>
    <phoneticPr fontId="11"/>
  </si>
  <si>
    <t>冷房能力:2.8kW</t>
    <rPh sb="0" eb="2">
      <t>レイボウ</t>
    </rPh>
    <rPh sb="2" eb="4">
      <t>ノウリョク</t>
    </rPh>
    <phoneticPr fontId="11"/>
  </si>
  <si>
    <t>暖房能力:3.2kW</t>
    <rPh sb="0" eb="2">
      <t>ダンボウ</t>
    </rPh>
    <phoneticPr fontId="11"/>
  </si>
  <si>
    <t>ﾄﾞﾚﾝｱｯﾌﾟｷｯﾄ､他一式</t>
    <rPh sb="12" eb="13">
      <t>ホカ</t>
    </rPh>
    <rPh sb="13" eb="15">
      <t>イッシキ</t>
    </rPh>
    <phoneticPr fontId="11"/>
  </si>
  <si>
    <t>MAC-6</t>
    <phoneticPr fontId="3"/>
  </si>
  <si>
    <t>冷房能力:50.0kW</t>
    <rPh sb="0" eb="2">
      <t>レイボウ</t>
    </rPh>
    <rPh sb="2" eb="4">
      <t>ノウリョク</t>
    </rPh>
    <phoneticPr fontId="11"/>
  </si>
  <si>
    <t>暖房能力:56.0kW</t>
    <rPh sb="0" eb="2">
      <t>ダンボウ</t>
    </rPh>
    <phoneticPr fontId="11"/>
  </si>
  <si>
    <t>AC-6-1</t>
    <phoneticPr fontId="3"/>
  </si>
  <si>
    <t>ACP-1</t>
    <phoneticPr fontId="3"/>
  </si>
  <si>
    <t>天井埋込ｶｾｯﾄ4方向吹出ﾀｲﾌﾟ</t>
    <rPh sb="0" eb="2">
      <t>テンジョウ</t>
    </rPh>
    <rPh sb="2" eb="4">
      <t>ウメコミ</t>
    </rPh>
    <rPh sb="9" eb="11">
      <t>ホウコウ</t>
    </rPh>
    <rPh sb="11" eb="13">
      <t>フキダ</t>
    </rPh>
    <phoneticPr fontId="11"/>
  </si>
  <si>
    <t>ﾊﾟｯｹｰｼﾞｴｱｺﾝ</t>
    <phoneticPr fontId="3"/>
  </si>
  <si>
    <t>冷房能力:5.0kW</t>
    <rPh sb="0" eb="2">
      <t>レイボウ</t>
    </rPh>
    <rPh sb="2" eb="4">
      <t>ノウリョク</t>
    </rPh>
    <phoneticPr fontId="11"/>
  </si>
  <si>
    <t>暖房能力:5.6kW</t>
    <rPh sb="0" eb="2">
      <t>ダンボウ</t>
    </rPh>
    <phoneticPr fontId="11"/>
  </si>
  <si>
    <t>集中ﾘﾓｺﾝｽｲｯﾁ</t>
    <rPh sb="0" eb="2">
      <t>シュウチュウ</t>
    </rPh>
    <phoneticPr fontId="11"/>
  </si>
  <si>
    <t>ﾀｯﾁﾊﾟﾈﾙ式</t>
    <rPh sb="7" eb="8">
      <t>シキ</t>
    </rPh>
    <phoneticPr fontId="11"/>
  </si>
  <si>
    <t>個</t>
    <rPh sb="0" eb="1">
      <t>コ</t>
    </rPh>
    <phoneticPr fontId="11"/>
  </si>
  <si>
    <t>手元ﾘﾓｺﾝｽｲｯﾁ</t>
    <rPh sb="0" eb="2">
      <t>テモト</t>
    </rPh>
    <phoneticPr fontId="11"/>
  </si>
  <si>
    <t>ﾗﾌﾃﾚｰﾝｸﾚｰﾝ･ｵﾍﾟﾚｰﾀ付</t>
    <rPh sb="17" eb="18">
      <t>ツキ</t>
    </rPh>
    <phoneticPr fontId="7"/>
  </si>
  <si>
    <t>揚重機費</t>
    <rPh sb="0" eb="3">
      <t>ヨウジュウキ</t>
    </rPh>
    <rPh sb="3" eb="4">
      <t>ヒ</t>
    </rPh>
    <phoneticPr fontId="7"/>
  </si>
  <si>
    <t>50t吊り</t>
    <rPh sb="3" eb="4">
      <t>ツ</t>
    </rPh>
    <phoneticPr fontId="7"/>
  </si>
  <si>
    <t>日</t>
    <rPh sb="0" eb="1">
      <t>ニチ</t>
    </rPh>
    <phoneticPr fontId="1"/>
  </si>
  <si>
    <t>機器搬入据付費</t>
    <rPh sb="0" eb="4">
      <t>キキハンニュウ</t>
    </rPh>
    <rPh sb="4" eb="7">
      <t>スエツケヒ</t>
    </rPh>
    <phoneticPr fontId="11"/>
  </si>
  <si>
    <t>式</t>
  </si>
  <si>
    <t>空調機架台工事</t>
    <phoneticPr fontId="3"/>
  </si>
  <si>
    <t>ｽﾃﾝﾚｽ溝形鋼</t>
    <phoneticPr fontId="3"/>
  </si>
  <si>
    <t>冷媒用被覆銅管</t>
  </si>
  <si>
    <t>CU 28.6φ(ｶﾞｽ管) 保温厚20mm</t>
  </si>
  <si>
    <t>m</t>
  </si>
  <si>
    <t>CU 25.4φ(ｶﾞｽ管) 保温厚20mm</t>
    <phoneticPr fontId="3"/>
  </si>
  <si>
    <t>CU 22.2φ(ｶﾞｽ管) 保温厚20mm</t>
  </si>
  <si>
    <t>CU 19.1φ(ｶﾞｽ管) 保温厚20mm</t>
  </si>
  <si>
    <t>CU 15.9φ(ｶﾞｽ管) 保温厚20mm</t>
  </si>
  <si>
    <t>CU 12.7φ(ｶﾞｽ管) 保温厚20mm</t>
  </si>
  <si>
    <t>CU 15.9φ(液管) 保温厚10mm</t>
  </si>
  <si>
    <t>CU 12.7φ(液管) 保温厚10mm</t>
  </si>
  <si>
    <t>CU 9.5φ(液管) 保温厚10mm</t>
  </si>
  <si>
    <t>CU 6.4φ(液管) 保温厚10mm</t>
  </si>
  <si>
    <t>(屋内一般)</t>
  </si>
  <si>
    <t>硬質塩化ﾋﾞﾆﾙ管</t>
  </si>
  <si>
    <t>VP30</t>
  </si>
  <si>
    <t>VP25</t>
  </si>
  <si>
    <t>保温工事</t>
  </si>
  <si>
    <t>冷媒管保温外装</t>
    <rPh sb="0" eb="3">
      <t>レイバイカン</t>
    </rPh>
    <rPh sb="3" eb="7">
      <t>ホオンガイソウ</t>
    </rPh>
    <phoneticPr fontId="11"/>
  </si>
  <si>
    <t>既設管切断接続</t>
    <rPh sb="0" eb="7">
      <t>キセツカンセツダンセツゾク</t>
    </rPh>
    <phoneticPr fontId="3"/>
  </si>
  <si>
    <t>防火区画貫通処理</t>
    <rPh sb="0" eb="8">
      <t>ボウカクカクカンツウショリ</t>
    </rPh>
    <phoneticPr fontId="11"/>
  </si>
  <si>
    <t>配管用架台工事</t>
    <rPh sb="0" eb="3">
      <t>ハイカンヨウ</t>
    </rPh>
    <rPh sb="3" eb="5">
      <t>カダイ</t>
    </rPh>
    <rPh sb="5" eb="7">
      <t>コウジ</t>
    </rPh>
    <phoneticPr fontId="3"/>
  </si>
  <si>
    <t>溶融亜鉛ﾒｯｷ製</t>
    <rPh sb="0" eb="2">
      <t>ヨウユウ</t>
    </rPh>
    <rPh sb="2" eb="4">
      <t>アエン</t>
    </rPh>
    <rPh sb="7" eb="8">
      <t>セイ</t>
    </rPh>
    <phoneticPr fontId="3"/>
  </si>
  <si>
    <t>空調機二次側配線</t>
    <rPh sb="0" eb="3">
      <t>クウチョウキ</t>
    </rPh>
    <rPh sb="3" eb="6">
      <t>ニジガワ</t>
    </rPh>
    <rPh sb="6" eb="8">
      <t>ハイセン</t>
    </rPh>
    <phoneticPr fontId="11"/>
  </si>
  <si>
    <t>集中･手元ﾘﾓｺﾝｽｲｯﾁ配線共</t>
    <rPh sb="0" eb="2">
      <t>シュウチュウ</t>
    </rPh>
    <rPh sb="3" eb="5">
      <t>テモト</t>
    </rPh>
    <rPh sb="13" eb="15">
      <t>ハイセン</t>
    </rPh>
    <rPh sb="15" eb="16">
      <t>トモ</t>
    </rPh>
    <phoneticPr fontId="11"/>
  </si>
  <si>
    <t>亜鉛鉄板製</t>
  </si>
  <si>
    <t>ｽﾊﾟｲﾗﾙﾀﾞｸﾄ</t>
  </si>
  <si>
    <t>150φ</t>
    <phoneticPr fontId="3"/>
  </si>
  <si>
    <t>100φ</t>
    <phoneticPr fontId="3"/>
  </si>
  <si>
    <t>換気扇ﾊﾟﾈﾙ脱着</t>
    <rPh sb="0" eb="3">
      <t>カンキセン</t>
    </rPh>
    <rPh sb="7" eb="9">
      <t>ダッチャク</t>
    </rPh>
    <phoneticPr fontId="3"/>
  </si>
  <si>
    <t>1階食堂</t>
    <rPh sb="1" eb="2">
      <t>カイ</t>
    </rPh>
    <rPh sb="2" eb="4">
      <t>ショクドウ</t>
    </rPh>
    <phoneticPr fontId="3"/>
  </si>
  <si>
    <t>空調機器類撤去</t>
    <rPh sb="0" eb="7">
      <t>クウチョウキキルイテッキョ</t>
    </rPh>
    <phoneticPr fontId="3"/>
  </si>
  <si>
    <t>空調配管類撤去</t>
    <rPh sb="0" eb="5">
      <t>クウチョウハイカンルイ</t>
    </rPh>
    <rPh sb="5" eb="7">
      <t>テッキョ</t>
    </rPh>
    <phoneticPr fontId="3"/>
  </si>
  <si>
    <t>空調保温材類撤去</t>
    <rPh sb="0" eb="8">
      <t>クウチョウホオンザイルイテッキョ</t>
    </rPh>
    <phoneticPr fontId="3"/>
  </si>
  <si>
    <t>換気配管類撤去</t>
    <rPh sb="0" eb="2">
      <t>カンキ</t>
    </rPh>
    <rPh sb="2" eb="7">
      <t>ハイカンルイテッキョ</t>
    </rPh>
    <phoneticPr fontId="3"/>
  </si>
  <si>
    <t>換気保温材類撤去</t>
    <rPh sb="0" eb="2">
      <t>カンキ</t>
    </rPh>
    <rPh sb="2" eb="4">
      <t>ホオン</t>
    </rPh>
    <rPh sb="4" eb="5">
      <t>ザイ</t>
    </rPh>
    <rPh sb="5" eb="6">
      <t>ルイ</t>
    </rPh>
    <rPh sb="6" eb="8">
      <t>テッキョ</t>
    </rPh>
    <phoneticPr fontId="3"/>
  </si>
  <si>
    <t>ﾌﾞﾗﾝｸﾌﾟﾚｰﾄ</t>
    <phoneticPr fontId="3"/>
  </si>
  <si>
    <t>角型</t>
  </si>
  <si>
    <t>個</t>
    <rPh sb="0" eb="1">
      <t>コ</t>
    </rPh>
    <phoneticPr fontId="3"/>
  </si>
  <si>
    <t>回収作業､運搬</t>
    <phoneticPr fontId="3"/>
  </si>
  <si>
    <t>冷媒ﾌﾛﾝ回収処分費</t>
    <rPh sb="0" eb="2">
      <t>レイバイ</t>
    </rPh>
    <rPh sb="5" eb="7">
      <t>カイシュウ</t>
    </rPh>
    <rPh sb="7" eb="9">
      <t>ショブン</t>
    </rPh>
    <rPh sb="9" eb="10">
      <t>ヒ</t>
    </rPh>
    <phoneticPr fontId="4"/>
  </si>
  <si>
    <t>無公害破壊処理共</t>
    <phoneticPr fontId="3"/>
  </si>
  <si>
    <t>抜取作業、処分費</t>
    <rPh sb="0" eb="4">
      <t>ヌキトリサギョウ</t>
    </rPh>
    <rPh sb="5" eb="8">
      <t>ショブンヒ</t>
    </rPh>
    <phoneticPr fontId="3"/>
  </si>
  <si>
    <t>吸収式冷温水機 溶液処分費</t>
    <rPh sb="8" eb="10">
      <t>ヨウエキ</t>
    </rPh>
    <rPh sb="10" eb="12">
      <t>ショブン</t>
    </rPh>
    <rPh sb="12" eb="13">
      <t>ヒ</t>
    </rPh>
    <phoneticPr fontId="3"/>
  </si>
  <si>
    <t>回収運搬車両共</t>
    <rPh sb="2" eb="4">
      <t>ウンパン</t>
    </rPh>
    <rPh sb="4" eb="7">
      <t>シャリョウトモ</t>
    </rPh>
    <phoneticPr fontId="3"/>
  </si>
  <si>
    <t>撤去材処分費</t>
  </si>
  <si>
    <t>金属くず</t>
    <rPh sb="0" eb="2">
      <t>キンゾク</t>
    </rPh>
    <phoneticPr fontId="3"/>
  </si>
  <si>
    <t>収集運搬費</t>
    <rPh sb="0" eb="2">
      <t>シュウシュウ</t>
    </rPh>
    <rPh sb="2" eb="4">
      <t>ウンパン</t>
    </rPh>
    <rPh sb="4" eb="5">
      <t>ヒ</t>
    </rPh>
    <phoneticPr fontId="4"/>
  </si>
  <si>
    <t>混合廃棄物</t>
  </si>
  <si>
    <t>20t～22t吊</t>
    <rPh sb="7" eb="8">
      <t>ツリ</t>
    </rPh>
    <phoneticPr fontId="3"/>
  </si>
  <si>
    <t>人</t>
    <rPh sb="0" eb="1">
      <t>ニン</t>
    </rPh>
    <phoneticPr fontId="3"/>
  </si>
  <si>
    <t>交通誘導員警備員Ｂ</t>
    <rPh sb="0" eb="2">
      <t>コウツウ</t>
    </rPh>
    <rPh sb="2" eb="5">
      <t>ユウドウイン</t>
    </rPh>
    <rPh sb="5" eb="8">
      <t>ケイビイン</t>
    </rPh>
    <phoneticPr fontId="3"/>
  </si>
  <si>
    <t>設計内訳書（金抜き）</t>
    <rPh sb="0" eb="2">
      <t>セッケイ</t>
    </rPh>
    <rPh sb="2" eb="5">
      <t>ウチワケショ</t>
    </rPh>
    <rPh sb="6" eb="7">
      <t>キン</t>
    </rPh>
    <rPh sb="7" eb="8">
      <t>ヌ</t>
    </rPh>
    <phoneticPr fontId="28"/>
  </si>
  <si>
    <t>鹿島地方事務組合</t>
    <rPh sb="0" eb="8">
      <t>カシマチホウジムクミアイ</t>
    </rPh>
    <phoneticPr fontId="3"/>
  </si>
  <si>
    <t>５冷暖房設備更新工事（神栖消防署)</t>
    <rPh sb="1" eb="4">
      <t>レイダンボウ</t>
    </rPh>
    <rPh sb="4" eb="6">
      <t>セツビ</t>
    </rPh>
    <rPh sb="6" eb="8">
      <t>コウシン</t>
    </rPh>
    <rPh sb="8" eb="10">
      <t>コウジ</t>
    </rPh>
    <rPh sb="11" eb="13">
      <t>カミス</t>
    </rPh>
    <rPh sb="13" eb="16">
      <t>ショウボウショ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</si>
</sst>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1" formatCode="_ * #,##0_ ;_ * \-#,##0_ ;_ * &quot;-&quot;_ ;_ @_ "/>
    <numFmt numFmtId="176" formatCode="#,##0_);[Red]\(#,##0\)"/>
    <numFmt numFmtId="177" formatCode="#,##0_ "/>
    <numFmt numFmtId="178" formatCode="&quot;▲&quot;\ \ &quot;##&quot;"/>
    <numFmt numFmtId="179" formatCode="&quot;平成 &quot;ee&quot;年 &quot;m&quot;月 &quot;d&quot;日&quot;"/>
    <numFmt numFmtId="180" formatCode="&quot;▲&quot;\ \ ##"/>
    <numFmt numFmtId="181" formatCode="&quot;¥&quot;#,##0.00;[Red]&quot;¥&quot;&quot;¥&quot;\-#,##0.00"/>
    <numFmt numFmtId="182" formatCode="ge&quot;年&quot;m&quot;月&quot;d&quot;日&quot;"/>
    <numFmt numFmtId="183" formatCode="ee&quot;年 &quot;m&quot;月 &quot;d&quot;日&quot;"/>
    <numFmt numFmtId="184" formatCode="&quot;¥&quot;#,##0.00;&quot;¥&quot;&quot;¥&quot;&quot;¥&quot;&quot;¥&quot;\-#,##0.00"/>
    <numFmt numFmtId="185" formatCode="&quot;¥&quot;#,##0;[Red]&quot;¥&quot;&quot;¥&quot;\-#,##0"/>
    <numFmt numFmtId="186" formatCode="&quot;¥&quot;#,##0.00;&quot;¥&quot;&quot;¥&quot;\-#,##0.00"/>
    <numFmt numFmtId="187" formatCode="_ &quot;¥&quot;* #,##0_ ;_ &quot;¥&quot;* &quot;¥&quot;\-#,##0_ ;_ &quot;¥&quot;* &quot;-&quot;_ ;_ @_ "/>
    <numFmt numFmtId="188" formatCode="#,##0;&quot;▲ &quot;#,##0"/>
    <numFmt numFmtId="189" formatCode="#,##0.00_);[Red]\(#,##0.00\)"/>
    <numFmt numFmtId="190" formatCode="0.00_ "/>
    <numFmt numFmtId="191" formatCode="#,##0.0_);[Red]\(#,##0.0\)"/>
    <numFmt numFmtId="192" formatCode="0.00_);[Red]\(0.00\)"/>
    <numFmt numFmtId="193" formatCode="&quot;T&quot;#"/>
    <numFmt numFmtId="194" formatCode="&quot;C&quot;#"/>
    <numFmt numFmtId="195" formatCode="#,##0.00_ "/>
    <numFmt numFmtId="196" formatCode="&quot;M：&quot;#"/>
    <numFmt numFmtId="197" formatCode="#,##0.0_ "/>
    <numFmt numFmtId="198" formatCode="&quot;改建標&quot;#"/>
    <numFmt numFmtId="199" formatCode="&quot;改建市&quot;#"/>
    <numFmt numFmtId="200" formatCode="&quot;建標&quot;#"/>
    <numFmt numFmtId="201" formatCode="#,##0;&quot;△ &quot;#,##0"/>
    <numFmt numFmtId="202" formatCode="#&quot;ヶ月&quot;"/>
  </numFmts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MS UI Gothic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S UI Gothic"/>
      <family val="3"/>
      <charset val="128"/>
    </font>
    <font>
      <sz val="20"/>
      <name val="MS UI Gothic"/>
      <family val="3"/>
      <charset val="128"/>
    </font>
    <font>
      <sz val="14"/>
      <name val="MS UI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sz val="11"/>
      <name val="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Helv"/>
      <family val="2"/>
    </font>
    <font>
      <sz val="14"/>
      <name val="ＭＳ 明朝"/>
      <family val="1"/>
      <charset val="128"/>
    </font>
    <font>
      <sz val="9"/>
      <color rgb="FFFF0000"/>
      <name val="MS UI Gothic"/>
      <family val="3"/>
      <charset val="128"/>
    </font>
    <font>
      <sz val="9"/>
      <name val="MS UI Gothic"/>
      <family val="3"/>
      <charset val="128"/>
    </font>
    <font>
      <sz val="10"/>
      <name val="MS UI Gothic"/>
      <family val="3"/>
      <charset val="128"/>
    </font>
    <font>
      <sz val="10"/>
      <color theme="1"/>
      <name val="MS UI Gothic"/>
      <family val="3"/>
      <charset val="128"/>
    </font>
    <font>
      <sz val="8"/>
      <color theme="1"/>
      <name val="MS UI Gothic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b/>
      <u/>
      <sz val="14"/>
      <name val="MS UI Gothic"/>
      <family val="3"/>
      <charset val="128"/>
    </font>
    <font>
      <sz val="12"/>
      <name val="MS UI Gothic"/>
      <family val="3"/>
      <charset val="128"/>
    </font>
    <font>
      <sz val="16"/>
      <name val="MS UI Gothic"/>
      <family val="3"/>
      <charset val="128"/>
    </font>
    <font>
      <sz val="8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6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9" fontId="9" fillId="2" borderId="0"/>
    <xf numFmtId="178" fontId="4" fillId="0" borderId="0" applyFill="0" applyBorder="0" applyAlignment="0"/>
    <xf numFmtId="179" fontId="4" fillId="0" borderId="0" applyFill="0" applyBorder="0" applyAlignment="0"/>
    <xf numFmtId="180" fontId="4" fillId="0" borderId="0" applyFill="0" applyBorder="0" applyAlignment="0"/>
    <xf numFmtId="180" fontId="4" fillId="0" borderId="0" applyFill="0" applyBorder="0" applyAlignment="0"/>
    <xf numFmtId="0" fontId="4" fillId="0" borderId="0" applyFill="0" applyBorder="0" applyAlignment="0"/>
    <xf numFmtId="181" fontId="4" fillId="0" borderId="0" applyFill="0" applyBorder="0" applyAlignment="0"/>
    <xf numFmtId="182" fontId="4" fillId="0" borderId="0" applyFill="0" applyBorder="0" applyAlignment="0"/>
    <xf numFmtId="179" fontId="4" fillId="0" borderId="0" applyFill="0" applyBorder="0" applyAlignment="0"/>
    <xf numFmtId="0" fontId="9" fillId="0" borderId="0" applyFont="0" applyFill="0" applyBorder="0" applyAlignment="0" applyProtection="0"/>
    <xf numFmtId="18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17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4" fontId="10" fillId="0" borderId="0" applyFill="0" applyBorder="0" applyAlignment="0"/>
    <xf numFmtId="181" fontId="4" fillId="0" borderId="0" applyFill="0" applyBorder="0" applyAlignment="0"/>
    <xf numFmtId="179" fontId="4" fillId="0" borderId="0" applyFill="0" applyBorder="0" applyAlignment="0"/>
    <xf numFmtId="181" fontId="4" fillId="0" borderId="0" applyFill="0" applyBorder="0" applyAlignment="0"/>
    <xf numFmtId="182" fontId="4" fillId="0" borderId="0" applyFill="0" applyBorder="0" applyAlignment="0"/>
    <xf numFmtId="179" fontId="4" fillId="0" borderId="0" applyFill="0" applyBorder="0" applyAlignment="0"/>
    <xf numFmtId="0" fontId="11" fillId="0" borderId="0">
      <alignment horizontal="left"/>
    </xf>
    <xf numFmtId="0" fontId="12" fillId="0" borderId="0" applyNumberFormat="0" applyFill="0" applyBorder="0" applyAlignment="0" applyProtection="0"/>
    <xf numFmtId="38" fontId="13" fillId="3" borderId="0" applyNumberFormat="0" applyBorder="0" applyAlignment="0" applyProtection="0"/>
    <xf numFmtId="0" fontId="14" fillId="0" borderId="1" applyNumberFormat="0" applyAlignment="0" applyProtection="0">
      <alignment horizontal="left" vertical="center"/>
    </xf>
    <xf numFmtId="0" fontId="14" fillId="0" borderId="2">
      <alignment horizontal="left" vertical="center"/>
    </xf>
    <xf numFmtId="0" fontId="15" fillId="0" borderId="0" applyNumberFormat="0" applyFill="0" applyBorder="0" applyAlignment="0" applyProtection="0">
      <alignment vertical="top"/>
      <protection locked="0"/>
    </xf>
    <xf numFmtId="10" fontId="13" fillId="4" borderId="3" applyNumberFormat="0" applyBorder="0" applyAlignment="0" applyProtection="0"/>
    <xf numFmtId="181" fontId="4" fillId="0" borderId="0" applyFill="0" applyBorder="0" applyAlignment="0"/>
    <xf numFmtId="179" fontId="4" fillId="0" borderId="0" applyFill="0" applyBorder="0" applyAlignment="0"/>
    <xf numFmtId="181" fontId="4" fillId="0" borderId="0" applyFill="0" applyBorder="0" applyAlignment="0"/>
    <xf numFmtId="182" fontId="4" fillId="0" borderId="0" applyFill="0" applyBorder="0" applyAlignment="0"/>
    <xf numFmtId="179" fontId="4" fillId="0" borderId="0" applyFill="0" applyBorder="0" applyAlignment="0"/>
    <xf numFmtId="184" fontId="16" fillId="0" borderId="0"/>
    <xf numFmtId="0" fontId="9" fillId="0" borderId="0"/>
    <xf numFmtId="185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0" fontId="9" fillId="0" borderId="0" applyFont="0" applyFill="0" applyBorder="0" applyAlignment="0" applyProtection="0"/>
    <xf numFmtId="0" fontId="4" fillId="0" borderId="0" applyFont="0" applyFill="0" applyBorder="0" applyAlignment="0" applyProtection="0"/>
    <xf numFmtId="181" fontId="4" fillId="0" borderId="0" applyFill="0" applyBorder="0" applyAlignment="0"/>
    <xf numFmtId="179" fontId="4" fillId="0" borderId="0" applyFill="0" applyBorder="0" applyAlignment="0"/>
    <xf numFmtId="181" fontId="4" fillId="0" borderId="0" applyFill="0" applyBorder="0" applyAlignment="0"/>
    <xf numFmtId="182" fontId="4" fillId="0" borderId="0" applyFill="0" applyBorder="0" applyAlignment="0"/>
    <xf numFmtId="179" fontId="4" fillId="0" borderId="0" applyFill="0" applyBorder="0" applyAlignment="0"/>
    <xf numFmtId="4" fontId="11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49" fontId="10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19" fillId="0" borderId="0">
      <alignment horizontal="center"/>
    </xf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41" fontId="9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1" fillId="0" borderId="0"/>
    <xf numFmtId="38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7" fontId="4" fillId="0" borderId="0"/>
  </cellStyleXfs>
  <cellXfs count="219">
    <xf numFmtId="0" fontId="0" fillId="0" borderId="0" xfId="0">
      <alignment vertical="center"/>
    </xf>
    <xf numFmtId="0" fontId="5" fillId="0" borderId="0" xfId="2" applyFont="1"/>
    <xf numFmtId="0" fontId="5" fillId="0" borderId="7" xfId="2" applyFont="1" applyBorder="1"/>
    <xf numFmtId="0" fontId="23" fillId="0" borderId="0" xfId="2" applyFont="1" applyAlignment="1">
      <alignment horizontal="left" indent="1"/>
    </xf>
    <xf numFmtId="0" fontId="5" fillId="0" borderId="0" xfId="2" applyFont="1" applyAlignment="1">
      <alignment horizontal="left" indent="1"/>
    </xf>
    <xf numFmtId="0" fontId="23" fillId="0" borderId="0" xfId="2" applyFont="1"/>
    <xf numFmtId="176" fontId="5" fillId="0" borderId="0" xfId="2" applyNumberFormat="1" applyFont="1" applyAlignment="1">
      <alignment shrinkToFit="1"/>
    </xf>
    <xf numFmtId="176" fontId="5" fillId="0" borderId="0" xfId="2" applyNumberFormat="1" applyFont="1"/>
    <xf numFmtId="176" fontId="23" fillId="0" borderId="0" xfId="2" applyNumberFormat="1" applyFont="1"/>
    <xf numFmtId="176" fontId="23" fillId="0" borderId="0" xfId="2" applyNumberFormat="1" applyFont="1" applyAlignment="1">
      <alignment horizontal="center"/>
    </xf>
    <xf numFmtId="188" fontId="5" fillId="0" borderId="0" xfId="2" applyNumberFormat="1" applyFont="1" applyAlignment="1">
      <alignment horizontal="center"/>
    </xf>
    <xf numFmtId="0" fontId="5" fillId="0" borderId="7" xfId="2" applyFont="1" applyBorder="1" applyAlignment="1">
      <alignment horizontal="center"/>
    </xf>
    <xf numFmtId="177" fontId="23" fillId="0" borderId="0" xfId="2" applyNumberFormat="1" applyFont="1"/>
    <xf numFmtId="190" fontId="5" fillId="0" borderId="0" xfId="2" applyNumberFormat="1" applyFont="1"/>
    <xf numFmtId="189" fontId="23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176" fontId="23" fillId="0" borderId="0" xfId="2" applyNumberFormat="1" applyFont="1" applyAlignment="1">
      <alignment shrinkToFit="1"/>
    </xf>
    <xf numFmtId="189" fontId="23" fillId="0" borderId="8" xfId="2" applyNumberFormat="1" applyFont="1" applyBorder="1" applyAlignment="1">
      <alignment horizontal="right" shrinkToFit="1"/>
    </xf>
    <xf numFmtId="176" fontId="23" fillId="0" borderId="8" xfId="2" applyNumberFormat="1" applyFont="1" applyBorder="1" applyAlignment="1">
      <alignment shrinkToFit="1"/>
    </xf>
    <xf numFmtId="192" fontId="5" fillId="0" borderId="0" xfId="2" applyNumberFormat="1" applyFont="1" applyAlignment="1">
      <alignment horizontal="center"/>
    </xf>
    <xf numFmtId="0" fontId="5" fillId="0" borderId="7" xfId="2" quotePrefix="1" applyFont="1" applyBorder="1" applyAlignment="1">
      <alignment horizontal="center"/>
    </xf>
    <xf numFmtId="189" fontId="5" fillId="0" borderId="0" xfId="2" applyNumberFormat="1" applyFont="1"/>
    <xf numFmtId="0" fontId="24" fillId="0" borderId="11" xfId="2" applyFont="1" applyBorder="1" applyAlignment="1">
      <alignment horizontal="left" indent="1"/>
    </xf>
    <xf numFmtId="189" fontId="24" fillId="0" borderId="12" xfId="2" applyNumberFormat="1" applyFont="1" applyBorder="1"/>
    <xf numFmtId="0" fontId="24" fillId="0" borderId="0" xfId="2" applyFont="1"/>
    <xf numFmtId="0" fontId="24" fillId="0" borderId="12" xfId="2" applyFont="1" applyBorder="1"/>
    <xf numFmtId="0" fontId="24" fillId="0" borderId="0" xfId="2" applyFont="1" applyAlignment="1">
      <alignment horizontal="center"/>
    </xf>
    <xf numFmtId="176" fontId="24" fillId="0" borderId="12" xfId="2" applyNumberFormat="1" applyFont="1" applyBorder="1" applyAlignment="1">
      <alignment horizontal="right"/>
    </xf>
    <xf numFmtId="177" fontId="24" fillId="0" borderId="12" xfId="2" applyNumberFormat="1" applyFont="1" applyBorder="1"/>
    <xf numFmtId="191" fontId="24" fillId="0" borderId="12" xfId="2" applyNumberFormat="1" applyFont="1" applyBorder="1"/>
    <xf numFmtId="0" fontId="23" fillId="0" borderId="11" xfId="2" applyFont="1" applyBorder="1" applyAlignment="1">
      <alignment horizontal="left" indent="1"/>
    </xf>
    <xf numFmtId="0" fontId="5" fillId="0" borderId="0" xfId="2" applyFont="1" applyAlignment="1">
      <alignment shrinkToFit="1"/>
    </xf>
    <xf numFmtId="0" fontId="23" fillId="0" borderId="0" xfId="2" applyFont="1" applyAlignment="1">
      <alignment shrinkToFit="1"/>
    </xf>
    <xf numFmtId="177" fontId="24" fillId="0" borderId="12" xfId="2" applyNumberFormat="1" applyFont="1" applyBorder="1" applyAlignment="1">
      <alignment horizontal="right"/>
    </xf>
    <xf numFmtId="177" fontId="5" fillId="0" borderId="0" xfId="2" applyNumberFormat="1" applyFont="1"/>
    <xf numFmtId="195" fontId="24" fillId="0" borderId="12" xfId="2" applyNumberFormat="1" applyFont="1" applyBorder="1"/>
    <xf numFmtId="195" fontId="5" fillId="0" borderId="0" xfId="2" applyNumberFormat="1" applyFont="1"/>
    <xf numFmtId="177" fontId="25" fillId="0" borderId="12" xfId="0" applyNumberFormat="1" applyFont="1" applyBorder="1" applyAlignment="1">
      <alignment shrinkToFit="1"/>
    </xf>
    <xf numFmtId="177" fontId="24" fillId="0" borderId="12" xfId="0" applyNumberFormat="1" applyFont="1" applyBorder="1" applyAlignment="1">
      <alignment shrinkToFit="1"/>
    </xf>
    <xf numFmtId="0" fontId="23" fillId="0" borderId="0" xfId="0" applyFont="1" applyAlignment="1">
      <alignment shrinkToFit="1"/>
    </xf>
    <xf numFmtId="188" fontId="5" fillId="0" borderId="0" xfId="2" applyNumberFormat="1" applyFont="1" applyAlignment="1">
      <alignment horizontal="center" shrinkToFit="1"/>
    </xf>
    <xf numFmtId="190" fontId="5" fillId="0" borderId="0" xfId="2" applyNumberFormat="1" applyFont="1" applyAlignment="1">
      <alignment shrinkToFit="1"/>
    </xf>
    <xf numFmtId="192" fontId="5" fillId="0" borderId="0" xfId="2" applyNumberFormat="1" applyFont="1" applyAlignment="1">
      <alignment horizontal="center" shrinkToFit="1"/>
    </xf>
    <xf numFmtId="38" fontId="23" fillId="0" borderId="0" xfId="1" applyFont="1" applyAlignment="1">
      <alignment shrinkToFit="1"/>
    </xf>
    <xf numFmtId="38" fontId="22" fillId="0" borderId="0" xfId="1" applyFont="1" applyAlignment="1">
      <alignment horizontal="right" shrinkToFit="1"/>
    </xf>
    <xf numFmtId="37" fontId="5" fillId="0" borderId="0" xfId="68" applyFont="1"/>
    <xf numFmtId="37" fontId="5" fillId="0" borderId="0" xfId="68" applyFont="1" applyAlignment="1">
      <alignment horizontal="center" vertical="center" shrinkToFit="1"/>
    </xf>
    <xf numFmtId="37" fontId="5" fillId="0" borderId="0" xfId="68" applyFont="1" applyAlignment="1">
      <alignment vertical="center"/>
    </xf>
    <xf numFmtId="37" fontId="29" fillId="0" borderId="0" xfId="68" applyFont="1" applyAlignment="1">
      <alignment horizontal="left"/>
    </xf>
    <xf numFmtId="37" fontId="31" fillId="0" borderId="0" xfId="68" applyFont="1" applyAlignment="1">
      <alignment vertical="center"/>
    </xf>
    <xf numFmtId="37" fontId="31" fillId="0" borderId="0" xfId="68" applyFont="1" applyAlignment="1">
      <alignment horizontal="center" vertical="center"/>
    </xf>
    <xf numFmtId="37" fontId="5" fillId="0" borderId="0" xfId="68" applyFont="1" applyAlignment="1">
      <alignment horizontal="center" vertical="center"/>
    </xf>
    <xf numFmtId="37" fontId="30" fillId="0" borderId="0" xfId="68" applyFont="1"/>
    <xf numFmtId="37" fontId="24" fillId="0" borderId="11" xfId="2" applyNumberFormat="1" applyFont="1" applyBorder="1" applyAlignment="1">
      <alignment horizontal="left" indent="1"/>
    </xf>
    <xf numFmtId="9" fontId="23" fillId="0" borderId="11" xfId="67" applyFont="1" applyBorder="1" applyAlignment="1">
      <alignment horizontal="left" indent="1"/>
    </xf>
    <xf numFmtId="0" fontId="5" fillId="0" borderId="21" xfId="2" applyFont="1" applyBorder="1" applyAlignment="1">
      <alignment horizontal="center"/>
    </xf>
    <xf numFmtId="0" fontId="24" fillId="0" borderId="14" xfId="2" applyFont="1" applyBorder="1" applyAlignment="1">
      <alignment horizontal="left" indent="1"/>
    </xf>
    <xf numFmtId="0" fontId="23" fillId="0" borderId="14" xfId="2" applyFont="1" applyBorder="1" applyAlignment="1">
      <alignment horizontal="left" indent="1"/>
    </xf>
    <xf numFmtId="195" fontId="24" fillId="0" borderId="13" xfId="2" applyNumberFormat="1" applyFont="1" applyBorder="1"/>
    <xf numFmtId="0" fontId="24" fillId="0" borderId="9" xfId="2" applyFont="1" applyBorder="1" applyAlignment="1">
      <alignment horizontal="center"/>
    </xf>
    <xf numFmtId="177" fontId="24" fillId="0" borderId="13" xfId="2" applyNumberFormat="1" applyFont="1" applyBorder="1"/>
    <xf numFmtId="177" fontId="23" fillId="0" borderId="9" xfId="2" applyNumberFormat="1" applyFont="1" applyBorder="1"/>
    <xf numFmtId="176" fontId="23" fillId="0" borderId="9" xfId="2" applyNumberFormat="1" applyFont="1" applyBorder="1" applyAlignment="1">
      <alignment shrinkToFit="1"/>
    </xf>
    <xf numFmtId="176" fontId="23" fillId="0" borderId="9" xfId="2" applyNumberFormat="1" applyFont="1" applyBorder="1"/>
    <xf numFmtId="176" fontId="23" fillId="0" borderId="9" xfId="2" applyNumberFormat="1" applyFont="1" applyBorder="1" applyAlignment="1">
      <alignment horizontal="center"/>
    </xf>
    <xf numFmtId="176" fontId="23" fillId="0" borderId="10" xfId="2" applyNumberFormat="1" applyFont="1" applyBorder="1" applyAlignment="1">
      <alignment shrinkToFit="1"/>
    </xf>
    <xf numFmtId="0" fontId="5" fillId="0" borderId="21" xfId="2" quotePrefix="1" applyFont="1" applyBorder="1" applyAlignment="1">
      <alignment horizontal="center"/>
    </xf>
    <xf numFmtId="177" fontId="24" fillId="0" borderId="13" xfId="2" applyNumberFormat="1" applyFont="1" applyBorder="1" applyAlignment="1">
      <alignment horizontal="right"/>
    </xf>
    <xf numFmtId="189" fontId="23" fillId="0" borderId="9" xfId="2" applyNumberFormat="1" applyFont="1" applyBorder="1" applyAlignment="1">
      <alignment horizontal="center"/>
    </xf>
    <xf numFmtId="0" fontId="24" fillId="0" borderId="12" xfId="2" applyFont="1" applyBorder="1" applyAlignment="1">
      <alignment horizontal="left" indent="1"/>
    </xf>
    <xf numFmtId="0" fontId="23" fillId="0" borderId="12" xfId="2" applyFont="1" applyBorder="1" applyAlignment="1">
      <alignment horizontal="left" indent="1"/>
    </xf>
    <xf numFmtId="0" fontId="5" fillId="0" borderId="24" xfId="2" applyFont="1" applyBorder="1"/>
    <xf numFmtId="0" fontId="24" fillId="0" borderId="13" xfId="2" applyFont="1" applyBorder="1" applyAlignment="1">
      <alignment horizontal="left" indent="1"/>
    </xf>
    <xf numFmtId="177" fontId="24" fillId="0" borderId="18" xfId="2" applyNumberFormat="1" applyFont="1" applyBorder="1" applyAlignment="1">
      <alignment horizontal="right"/>
    </xf>
    <xf numFmtId="177" fontId="24" fillId="0" borderId="18" xfId="2" applyNumberFormat="1" applyFont="1" applyBorder="1"/>
    <xf numFmtId="176" fontId="23" fillId="0" borderId="19" xfId="2" applyNumberFormat="1" applyFont="1" applyBorder="1" applyAlignment="1">
      <alignment shrinkToFit="1"/>
    </xf>
    <xf numFmtId="176" fontId="23" fillId="0" borderId="19" xfId="2" applyNumberFormat="1" applyFont="1" applyBorder="1"/>
    <xf numFmtId="189" fontId="23" fillId="0" borderId="20" xfId="2" applyNumberFormat="1" applyFont="1" applyBorder="1" applyAlignment="1">
      <alignment horizontal="right" shrinkToFit="1"/>
    </xf>
    <xf numFmtId="177" fontId="23" fillId="0" borderId="19" xfId="2" applyNumberFormat="1" applyFont="1" applyBorder="1"/>
    <xf numFmtId="197" fontId="24" fillId="0" borderId="12" xfId="2" applyNumberFormat="1" applyFont="1" applyBorder="1"/>
    <xf numFmtId="197" fontId="24" fillId="0" borderId="13" xfId="2" applyNumberFormat="1" applyFont="1" applyBorder="1"/>
    <xf numFmtId="0" fontId="24" fillId="0" borderId="0" xfId="2" applyFont="1" applyAlignment="1">
      <alignment horizontal="right" shrinkToFit="1"/>
    </xf>
    <xf numFmtId="0" fontId="5" fillId="0" borderId="0" xfId="2" applyFont="1" applyAlignment="1">
      <alignment horizontal="right" shrinkToFit="1"/>
    </xf>
    <xf numFmtId="0" fontId="23" fillId="0" borderId="0" xfId="2" applyFont="1" applyAlignment="1">
      <alignment horizontal="right" shrinkToFit="1"/>
    </xf>
    <xf numFmtId="198" fontId="23" fillId="0" borderId="9" xfId="2" applyNumberFormat="1" applyFont="1" applyFill="1" applyBorder="1" applyAlignment="1">
      <alignment horizontal="left" shrinkToFit="1"/>
    </xf>
    <xf numFmtId="176" fontId="23" fillId="0" borderId="9" xfId="2" applyNumberFormat="1" applyFont="1" applyBorder="1" applyAlignment="1">
      <alignment horizontal="left" shrinkToFit="1"/>
    </xf>
    <xf numFmtId="176" fontId="23" fillId="0" borderId="8" xfId="2" applyNumberFormat="1" applyFont="1" applyBorder="1" applyAlignment="1">
      <alignment horizontal="right"/>
    </xf>
    <xf numFmtId="199" fontId="23" fillId="0" borderId="9" xfId="2" applyNumberFormat="1" applyFont="1" applyFill="1" applyBorder="1" applyAlignment="1">
      <alignment horizontal="left" shrinkToFit="1"/>
    </xf>
    <xf numFmtId="177" fontId="24" fillId="0" borderId="12" xfId="0" applyNumberFormat="1" applyFont="1" applyFill="1" applyBorder="1" applyAlignment="1">
      <alignment shrinkToFit="1"/>
    </xf>
    <xf numFmtId="177" fontId="24" fillId="0" borderId="12" xfId="2" applyNumberFormat="1" applyFont="1" applyFill="1" applyBorder="1"/>
    <xf numFmtId="196" fontId="23" fillId="0" borderId="0" xfId="0" applyNumberFormat="1" applyFont="1" applyFill="1" applyAlignment="1">
      <alignment horizontal="right"/>
    </xf>
    <xf numFmtId="38" fontId="23" fillId="0" borderId="0" xfId="1" applyFont="1" applyFill="1" applyAlignment="1">
      <alignment horizontal="left"/>
    </xf>
    <xf numFmtId="0" fontId="23" fillId="0" borderId="0" xfId="0" applyFont="1" applyFill="1" applyAlignment="1">
      <alignment shrinkToFit="1"/>
    </xf>
    <xf numFmtId="38" fontId="23" fillId="0" borderId="8" xfId="1" applyFont="1" applyFill="1" applyBorder="1" applyAlignment="1">
      <alignment shrinkToFit="1"/>
    </xf>
    <xf numFmtId="0" fontId="5" fillId="0" borderId="0" xfId="2" applyFont="1" applyFill="1" applyAlignment="1">
      <alignment shrinkToFit="1"/>
    </xf>
    <xf numFmtId="177" fontId="24" fillId="0" borderId="13" xfId="0" applyNumberFormat="1" applyFont="1" applyFill="1" applyBorder="1" applyAlignment="1">
      <alignment shrinkToFit="1"/>
    </xf>
    <xf numFmtId="177" fontId="24" fillId="0" borderId="13" xfId="2" applyNumberFormat="1" applyFont="1" applyFill="1" applyBorder="1"/>
    <xf numFmtId="0" fontId="23" fillId="0" borderId="9" xfId="0" applyFont="1" applyFill="1" applyBorder="1" applyAlignment="1">
      <alignment shrinkToFit="1"/>
    </xf>
    <xf numFmtId="38" fontId="23" fillId="0" borderId="9" xfId="1" applyFont="1" applyFill="1" applyBorder="1" applyAlignment="1">
      <alignment shrinkToFit="1"/>
    </xf>
    <xf numFmtId="2" fontId="23" fillId="0" borderId="9" xfId="0" applyNumberFormat="1" applyFont="1" applyFill="1" applyBorder="1" applyAlignment="1">
      <alignment shrinkToFit="1"/>
    </xf>
    <xf numFmtId="38" fontId="23" fillId="0" borderId="10" xfId="1" applyFont="1" applyFill="1" applyBorder="1" applyAlignment="1">
      <alignment shrinkToFit="1"/>
    </xf>
    <xf numFmtId="177" fontId="24" fillId="0" borderId="12" xfId="2" applyNumberFormat="1" applyFont="1" applyFill="1" applyBorder="1" applyAlignment="1">
      <alignment horizontal="right"/>
    </xf>
    <xf numFmtId="177" fontId="24" fillId="0" borderId="13" xfId="2" applyNumberFormat="1" applyFont="1" applyFill="1" applyBorder="1" applyAlignment="1">
      <alignment horizontal="right"/>
    </xf>
    <xf numFmtId="177" fontId="25" fillId="0" borderId="12" xfId="0" applyNumberFormat="1" applyFont="1" applyFill="1" applyBorder="1" applyAlignment="1">
      <alignment shrinkToFit="1"/>
    </xf>
    <xf numFmtId="193" fontId="2" fillId="0" borderId="0" xfId="0" applyNumberFormat="1" applyFont="1" applyFill="1" applyAlignment="1">
      <alignment horizontal="left" shrinkToFit="1"/>
    </xf>
    <xf numFmtId="38" fontId="2" fillId="0" borderId="0" xfId="1" applyFont="1" applyFill="1" applyAlignment="1">
      <alignment horizontal="right" shrinkToFit="1"/>
    </xf>
    <xf numFmtId="0" fontId="2" fillId="0" borderId="0" xfId="0" applyFont="1" applyFill="1" applyAlignment="1">
      <alignment shrinkToFit="1"/>
    </xf>
    <xf numFmtId="0" fontId="26" fillId="0" borderId="0" xfId="0" applyFont="1" applyFill="1" applyAlignment="1">
      <alignment horizontal="right" shrinkToFit="1"/>
    </xf>
    <xf numFmtId="0" fontId="26" fillId="0" borderId="0" xfId="0" applyFont="1" applyFill="1" applyAlignment="1">
      <alignment shrinkToFit="1"/>
    </xf>
    <xf numFmtId="0" fontId="2" fillId="0" borderId="8" xfId="0" applyFont="1" applyFill="1" applyBorder="1" applyAlignment="1">
      <alignment horizontal="right" shrinkToFit="1"/>
    </xf>
    <xf numFmtId="177" fontId="25" fillId="0" borderId="13" xfId="0" applyNumberFormat="1" applyFont="1" applyFill="1" applyBorder="1" applyAlignment="1">
      <alignment shrinkToFit="1"/>
    </xf>
    <xf numFmtId="177" fontId="25" fillId="0" borderId="13" xfId="1" applyNumberFormat="1" applyFont="1" applyFill="1" applyBorder="1" applyAlignment="1">
      <alignment shrinkToFit="1"/>
    </xf>
    <xf numFmtId="194" fontId="2" fillId="0" borderId="9" xfId="0" applyNumberFormat="1" applyFont="1" applyFill="1" applyBorder="1" applyAlignment="1">
      <alignment horizontal="left" shrinkToFit="1"/>
    </xf>
    <xf numFmtId="38" fontId="2" fillId="0" borderId="9" xfId="1" applyFont="1" applyFill="1" applyBorder="1" applyAlignment="1">
      <alignment horizontal="right" shrinkToFit="1"/>
    </xf>
    <xf numFmtId="38" fontId="2" fillId="0" borderId="9" xfId="0" applyNumberFormat="1" applyFont="1" applyFill="1" applyBorder="1" applyAlignment="1">
      <alignment shrinkToFit="1"/>
    </xf>
    <xf numFmtId="0" fontId="2" fillId="0" borderId="9" xfId="0" applyFont="1" applyFill="1" applyBorder="1" applyAlignment="1">
      <alignment shrinkToFit="1"/>
    </xf>
    <xf numFmtId="0" fontId="27" fillId="0" borderId="9" xfId="0" applyFont="1" applyFill="1" applyBorder="1" applyAlignment="1">
      <alignment shrinkToFit="1"/>
    </xf>
    <xf numFmtId="38" fontId="2" fillId="0" borderId="10" xfId="0" applyNumberFormat="1" applyFont="1" applyFill="1" applyBorder="1" applyAlignment="1">
      <alignment shrinkToFit="1"/>
    </xf>
    <xf numFmtId="0" fontId="26" fillId="0" borderId="8" xfId="0" applyFont="1" applyFill="1" applyBorder="1" applyAlignment="1">
      <alignment horizontal="right"/>
    </xf>
    <xf numFmtId="177" fontId="24" fillId="0" borderId="0" xfId="2" applyNumberFormat="1" applyFont="1"/>
    <xf numFmtId="176" fontId="24" fillId="0" borderId="0" xfId="2" applyNumberFormat="1" applyFont="1"/>
    <xf numFmtId="189" fontId="24" fillId="0" borderId="0" xfId="2" applyNumberFormat="1" applyFont="1" applyAlignment="1">
      <alignment horizontal="center"/>
    </xf>
    <xf numFmtId="177" fontId="24" fillId="0" borderId="9" xfId="2" applyNumberFormat="1" applyFont="1" applyBorder="1"/>
    <xf numFmtId="176" fontId="24" fillId="0" borderId="9" xfId="2" applyNumberFormat="1" applyFont="1" applyBorder="1"/>
    <xf numFmtId="189" fontId="24" fillId="0" borderId="9" xfId="2" applyNumberFormat="1" applyFont="1" applyBorder="1" applyAlignment="1">
      <alignment horizontal="center"/>
    </xf>
    <xf numFmtId="177" fontId="24" fillId="0" borderId="19" xfId="2" applyNumberFormat="1" applyFont="1" applyBorder="1"/>
    <xf numFmtId="176" fontId="24" fillId="0" borderId="19" xfId="2" applyNumberFormat="1" applyFont="1" applyBorder="1"/>
    <xf numFmtId="176" fontId="24" fillId="0" borderId="9" xfId="2" applyNumberFormat="1" applyFont="1" applyBorder="1" applyAlignment="1">
      <alignment horizontal="center"/>
    </xf>
    <xf numFmtId="189" fontId="24" fillId="0" borderId="9" xfId="2" applyNumberFormat="1" applyFont="1" applyBorder="1"/>
    <xf numFmtId="176" fontId="24" fillId="0" borderId="19" xfId="2" applyNumberFormat="1" applyFont="1" applyBorder="1" applyAlignment="1">
      <alignment horizontal="center"/>
    </xf>
    <xf numFmtId="200" fontId="24" fillId="0" borderId="9" xfId="2" applyNumberFormat="1" applyFont="1" applyBorder="1" applyAlignment="1">
      <alignment horizontal="left"/>
    </xf>
    <xf numFmtId="0" fontId="24" fillId="0" borderId="0" xfId="0" applyFont="1" applyAlignment="1"/>
    <xf numFmtId="2" fontId="24" fillId="0" borderId="9" xfId="0" applyNumberFormat="1" applyFont="1" applyBorder="1" applyAlignment="1"/>
    <xf numFmtId="0" fontId="24" fillId="0" borderId="9" xfId="0" applyFont="1" applyBorder="1" applyAlignment="1"/>
    <xf numFmtId="196" fontId="24" fillId="0" borderId="0" xfId="0" applyNumberFormat="1" applyFont="1" applyAlignment="1">
      <alignment horizontal="right"/>
    </xf>
    <xf numFmtId="38" fontId="24" fillId="0" borderId="0" xfId="1" applyFont="1" applyFill="1" applyAlignment="1">
      <alignment horizontal="left"/>
    </xf>
    <xf numFmtId="177" fontId="24" fillId="0" borderId="13" xfId="0" applyNumberFormat="1" applyFont="1" applyBorder="1" applyAlignment="1">
      <alignment shrinkToFit="1"/>
    </xf>
    <xf numFmtId="38" fontId="24" fillId="0" borderId="9" xfId="1" applyFont="1" applyFill="1" applyBorder="1" applyAlignment="1"/>
    <xf numFmtId="201" fontId="24" fillId="0" borderId="13" xfId="2" applyNumberFormat="1" applyFont="1" applyBorder="1" applyAlignment="1">
      <alignment horizontal="right"/>
    </xf>
    <xf numFmtId="201" fontId="24" fillId="0" borderId="13" xfId="2" applyNumberFormat="1" applyFont="1" applyBorder="1"/>
    <xf numFmtId="176" fontId="23" fillId="0" borderId="8" xfId="2" applyNumberFormat="1" applyFont="1" applyBorder="1" applyAlignment="1">
      <alignment horizontal="right" shrinkToFit="1"/>
    </xf>
    <xf numFmtId="200" fontId="23" fillId="0" borderId="9" xfId="2" applyNumberFormat="1" applyFont="1" applyBorder="1" applyAlignment="1">
      <alignment horizontal="left" shrinkToFit="1"/>
    </xf>
    <xf numFmtId="189" fontId="23" fillId="0" borderId="9" xfId="2" applyNumberFormat="1" applyFont="1" applyBorder="1"/>
    <xf numFmtId="176" fontId="23" fillId="0" borderId="19" xfId="2" applyNumberFormat="1" applyFont="1" applyBorder="1" applyAlignment="1">
      <alignment horizontal="center"/>
    </xf>
    <xf numFmtId="0" fontId="23" fillId="0" borderId="9" xfId="0" applyFont="1" applyBorder="1" applyAlignment="1">
      <alignment shrinkToFit="1"/>
    </xf>
    <xf numFmtId="2" fontId="23" fillId="0" borderId="9" xfId="0" applyNumberFormat="1" applyFont="1" applyBorder="1" applyAlignment="1">
      <alignment shrinkToFit="1"/>
    </xf>
    <xf numFmtId="0" fontId="2" fillId="0" borderId="0" xfId="0" applyFont="1" applyAlignment="1">
      <alignment shrinkToFit="1"/>
    </xf>
    <xf numFmtId="0" fontId="26" fillId="0" borderId="0" xfId="0" applyFont="1" applyAlignment="1">
      <alignment horizontal="right" shrinkToFit="1"/>
    </xf>
    <xf numFmtId="0" fontId="26" fillId="0" borderId="0" xfId="0" applyFont="1" applyAlignment="1">
      <alignment shrinkToFit="1"/>
    </xf>
    <xf numFmtId="0" fontId="2" fillId="0" borderId="8" xfId="0" applyFont="1" applyBorder="1" applyAlignment="1">
      <alignment horizontal="right" shrinkToFit="1"/>
    </xf>
    <xf numFmtId="38" fontId="2" fillId="0" borderId="9" xfId="0" applyNumberFormat="1" applyFont="1" applyBorder="1" applyAlignment="1">
      <alignment shrinkToFit="1"/>
    </xf>
    <xf numFmtId="0" fontId="2" fillId="0" borderId="9" xfId="0" applyFont="1" applyBorder="1" applyAlignment="1">
      <alignment shrinkToFit="1"/>
    </xf>
    <xf numFmtId="0" fontId="27" fillId="0" borderId="9" xfId="0" applyFont="1" applyBorder="1" applyAlignment="1">
      <alignment shrinkToFit="1"/>
    </xf>
    <xf numFmtId="38" fontId="2" fillId="0" borderId="10" xfId="0" applyNumberFormat="1" applyFont="1" applyBorder="1" applyAlignment="1">
      <alignment shrinkToFit="1"/>
    </xf>
    <xf numFmtId="177" fontId="25" fillId="0" borderId="13" xfId="0" applyNumberFormat="1" applyFont="1" applyBorder="1" applyAlignment="1">
      <alignment shrinkToFit="1"/>
    </xf>
    <xf numFmtId="176" fontId="23" fillId="0" borderId="0" xfId="2" applyNumberFormat="1" applyFont="1" applyAlignment="1">
      <alignment horizontal="right"/>
    </xf>
    <xf numFmtId="189" fontId="23" fillId="0" borderId="0" xfId="2" applyNumberFormat="1" applyFont="1" applyAlignment="1">
      <alignment horizontal="right"/>
    </xf>
    <xf numFmtId="202" fontId="23" fillId="0" borderId="8" xfId="2" applyNumberFormat="1" applyFont="1" applyBorder="1" applyAlignment="1">
      <alignment horizontal="right" shrinkToFit="1"/>
    </xf>
    <xf numFmtId="0" fontId="5" fillId="0" borderId="7" xfId="2" applyFont="1" applyFill="1" applyBorder="1" applyAlignment="1">
      <alignment horizontal="center"/>
    </xf>
    <xf numFmtId="0" fontId="24" fillId="0" borderId="11" xfId="2" applyFont="1" applyFill="1" applyBorder="1" applyAlignment="1">
      <alignment horizontal="left" indent="1"/>
    </xf>
    <xf numFmtId="0" fontId="23" fillId="0" borderId="11" xfId="2" applyFont="1" applyFill="1" applyBorder="1" applyAlignment="1">
      <alignment horizontal="left" indent="1"/>
    </xf>
    <xf numFmtId="197" fontId="24" fillId="0" borderId="12" xfId="2" applyNumberFormat="1" applyFont="1" applyFill="1" applyBorder="1"/>
    <xf numFmtId="0" fontId="24" fillId="0" borderId="0" xfId="2" applyFont="1" applyFill="1" applyAlignment="1">
      <alignment horizontal="center"/>
    </xf>
    <xf numFmtId="177" fontId="23" fillId="0" borderId="0" xfId="2" applyNumberFormat="1" applyFont="1" applyFill="1"/>
    <xf numFmtId="176" fontId="23" fillId="0" borderId="0" xfId="2" applyNumberFormat="1" applyFont="1" applyFill="1" applyAlignment="1">
      <alignment shrinkToFit="1"/>
    </xf>
    <xf numFmtId="176" fontId="23" fillId="0" borderId="0" xfId="2" applyNumberFormat="1" applyFont="1" applyFill="1"/>
    <xf numFmtId="189" fontId="23" fillId="0" borderId="0" xfId="2" applyNumberFormat="1" applyFont="1" applyFill="1" applyAlignment="1">
      <alignment horizontal="center"/>
    </xf>
    <xf numFmtId="176" fontId="23" fillId="0" borderId="8" xfId="2" applyNumberFormat="1" applyFont="1" applyFill="1" applyBorder="1" applyAlignment="1">
      <alignment shrinkToFit="1"/>
    </xf>
    <xf numFmtId="0" fontId="5" fillId="0" borderId="21" xfId="2" applyFont="1" applyFill="1" applyBorder="1" applyAlignment="1">
      <alignment horizontal="center"/>
    </xf>
    <xf numFmtId="0" fontId="24" fillId="0" borderId="14" xfId="2" applyFont="1" applyFill="1" applyBorder="1" applyAlignment="1">
      <alignment horizontal="left" indent="1"/>
    </xf>
    <xf numFmtId="0" fontId="23" fillId="0" borderId="14" xfId="2" applyFont="1" applyFill="1" applyBorder="1" applyAlignment="1">
      <alignment horizontal="left" indent="1"/>
    </xf>
    <xf numFmtId="197" fontId="24" fillId="0" borderId="13" xfId="2" applyNumberFormat="1" applyFont="1" applyFill="1" applyBorder="1"/>
    <xf numFmtId="0" fontId="24" fillId="0" borderId="9" xfId="2" applyFont="1" applyFill="1" applyBorder="1" applyAlignment="1">
      <alignment horizontal="center"/>
    </xf>
    <xf numFmtId="177" fontId="23" fillId="0" borderId="9" xfId="2" applyNumberFormat="1" applyFont="1" applyFill="1" applyBorder="1"/>
    <xf numFmtId="176" fontId="23" fillId="0" borderId="9" xfId="2" applyNumberFormat="1" applyFont="1" applyFill="1" applyBorder="1" applyAlignment="1">
      <alignment shrinkToFit="1"/>
    </xf>
    <xf numFmtId="176" fontId="23" fillId="0" borderId="9" xfId="2" applyNumberFormat="1" applyFont="1" applyFill="1" applyBorder="1"/>
    <xf numFmtId="189" fontId="23" fillId="0" borderId="9" xfId="2" applyNumberFormat="1" applyFont="1" applyFill="1" applyBorder="1" applyAlignment="1">
      <alignment horizontal="center"/>
    </xf>
    <xf numFmtId="176" fontId="23" fillId="0" borderId="10" xfId="2" applyNumberFormat="1" applyFont="1" applyFill="1" applyBorder="1" applyAlignment="1">
      <alignment shrinkToFit="1"/>
    </xf>
    <xf numFmtId="0" fontId="32" fillId="0" borderId="11" xfId="2" applyFont="1" applyBorder="1" applyAlignment="1">
      <alignment horizontal="left" indent="1"/>
    </xf>
    <xf numFmtId="0" fontId="32" fillId="0" borderId="14" xfId="2" applyFont="1" applyBorder="1" applyAlignment="1">
      <alignment horizontal="left" indent="1"/>
    </xf>
    <xf numFmtId="37" fontId="5" fillId="0" borderId="0" xfId="68" applyFont="1"/>
    <xf numFmtId="37" fontId="6" fillId="0" borderId="16" xfId="68" applyFont="1" applyBorder="1" applyAlignment="1">
      <alignment horizontal="center" vertical="center" shrinkToFit="1"/>
    </xf>
    <xf numFmtId="37" fontId="30" fillId="0" borderId="16" xfId="68" applyFont="1" applyBorder="1" applyAlignment="1">
      <alignment horizontal="center" vertical="center" shrinkToFit="1"/>
    </xf>
    <xf numFmtId="37" fontId="7" fillId="0" borderId="0" xfId="68" applyFont="1" applyAlignment="1">
      <alignment horizontal="center" vertical="center" shrinkToFit="1"/>
    </xf>
    <xf numFmtId="37" fontId="5" fillId="0" borderId="0" xfId="68" applyFont="1" applyAlignment="1">
      <alignment horizontal="center" vertical="center" shrinkToFit="1"/>
    </xf>
    <xf numFmtId="37" fontId="5" fillId="0" borderId="0" xfId="68" applyFont="1" applyAlignment="1">
      <alignment horizontal="center" vertical="center"/>
    </xf>
    <xf numFmtId="37" fontId="31" fillId="0" borderId="0" xfId="68" applyFont="1" applyAlignment="1">
      <alignment horizontal="center"/>
    </xf>
    <xf numFmtId="0" fontId="7" fillId="0" borderId="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24" fillId="0" borderId="26" xfId="2" applyFont="1" applyBorder="1" applyAlignment="1">
      <alignment horizontal="center" vertical="center"/>
    </xf>
    <xf numFmtId="0" fontId="24" fillId="0" borderId="25" xfId="2" applyFont="1" applyBorder="1" applyAlignment="1">
      <alignment horizontal="center" vertical="center"/>
    </xf>
    <xf numFmtId="0" fontId="24" fillId="0" borderId="27" xfId="2" applyFont="1" applyBorder="1" applyAlignment="1">
      <alignment horizontal="center" vertical="center"/>
    </xf>
    <xf numFmtId="0" fontId="24" fillId="0" borderId="23" xfId="2" applyFont="1" applyBorder="1" applyAlignment="1">
      <alignment horizontal="center" vertical="center"/>
    </xf>
    <xf numFmtId="189" fontId="24" fillId="0" borderId="27" xfId="2" applyNumberFormat="1" applyFont="1" applyBorder="1" applyAlignment="1">
      <alignment horizontal="center" vertical="center"/>
    </xf>
    <xf numFmtId="189" fontId="24" fillId="0" borderId="23" xfId="2" applyNumberFormat="1" applyFont="1" applyBorder="1" applyAlignment="1">
      <alignment horizontal="center" vertical="center"/>
    </xf>
    <xf numFmtId="176" fontId="24" fillId="0" borderId="28" xfId="2" applyNumberFormat="1" applyFont="1" applyBorder="1" applyAlignment="1">
      <alignment horizontal="center" vertical="center"/>
    </xf>
    <xf numFmtId="176" fontId="24" fillId="0" borderId="6" xfId="2" applyNumberFormat="1" applyFont="1" applyBorder="1" applyAlignment="1">
      <alignment horizontal="center" vertical="center"/>
    </xf>
    <xf numFmtId="176" fontId="24" fillId="0" borderId="5" xfId="2" applyNumberFormat="1" applyFont="1" applyBorder="1" applyAlignment="1">
      <alignment horizontal="center" vertical="center"/>
    </xf>
    <xf numFmtId="176" fontId="24" fillId="0" borderId="22" xfId="2" applyNumberFormat="1" applyFont="1" applyBorder="1" applyAlignment="1">
      <alignment horizontal="center" vertical="center"/>
    </xf>
    <xf numFmtId="176" fontId="24" fillId="0" borderId="16" xfId="2" applyNumberFormat="1" applyFont="1" applyBorder="1" applyAlignment="1">
      <alignment horizontal="center" vertical="center"/>
    </xf>
    <xf numFmtId="176" fontId="24" fillId="0" borderId="17" xfId="2" applyNumberFormat="1" applyFont="1" applyBorder="1" applyAlignment="1">
      <alignment horizontal="center" vertical="center"/>
    </xf>
    <xf numFmtId="195" fontId="24" fillId="0" borderId="27" xfId="2" applyNumberFormat="1" applyFont="1" applyBorder="1" applyAlignment="1">
      <alignment horizontal="center" vertical="center"/>
    </xf>
    <xf numFmtId="195" fontId="24" fillId="0" borderId="23" xfId="2" applyNumberFormat="1" applyFont="1" applyBorder="1" applyAlignment="1">
      <alignment horizontal="center" vertical="center"/>
    </xf>
    <xf numFmtId="177" fontId="24" fillId="0" borderId="27" xfId="2" applyNumberFormat="1" applyFont="1" applyBorder="1" applyAlignment="1">
      <alignment horizontal="center" vertical="center"/>
    </xf>
    <xf numFmtId="177" fontId="24" fillId="0" borderId="23" xfId="2" applyNumberFormat="1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24" fillId="0" borderId="24" xfId="2" applyFont="1" applyBorder="1" applyAlignment="1">
      <alignment horizontal="center" vertical="center"/>
    </xf>
    <xf numFmtId="0" fontId="24" fillId="0" borderId="12" xfId="2" applyFont="1" applyBorder="1" applyAlignment="1">
      <alignment horizontal="center" vertical="center"/>
    </xf>
    <xf numFmtId="195" fontId="24" fillId="0" borderId="12" xfId="2" applyNumberFormat="1" applyFont="1" applyBorder="1" applyAlignment="1">
      <alignment horizontal="center" vertical="center"/>
    </xf>
    <xf numFmtId="177" fontId="24" fillId="0" borderId="12" xfId="2" applyNumberFormat="1" applyFont="1" applyBorder="1" applyAlignment="1">
      <alignment horizontal="center" vertical="center"/>
    </xf>
    <xf numFmtId="176" fontId="24" fillId="0" borderId="11" xfId="2" applyNumberFormat="1" applyFont="1" applyBorder="1" applyAlignment="1">
      <alignment horizontal="center" vertical="center"/>
    </xf>
    <xf numFmtId="176" fontId="24" fillId="0" borderId="0" xfId="2" applyNumberFormat="1" applyFont="1" applyAlignment="1">
      <alignment horizontal="center" vertical="center"/>
    </xf>
    <xf numFmtId="176" fontId="24" fillId="0" borderId="8" xfId="2" applyNumberFormat="1" applyFont="1" applyBorder="1" applyAlignment="1">
      <alignment horizontal="center" vertical="center"/>
    </xf>
  </cellXfs>
  <cellStyles count="69">
    <cellStyle name="=C:\WINDOWS\SYSTEM32\COMMAND.COM" xfId="3"/>
    <cellStyle name="Calc Currency (0)" xfId="4"/>
    <cellStyle name="Calc Currency (2)" xfId="5"/>
    <cellStyle name="Calc Percent (0)" xfId="6"/>
    <cellStyle name="Calc Percent (1)" xfId="7"/>
    <cellStyle name="Calc Percent (2)" xfId="8"/>
    <cellStyle name="Calc Units (0)" xfId="9"/>
    <cellStyle name="Calc Units (1)" xfId="10"/>
    <cellStyle name="Calc Units (2)" xfId="11"/>
    <cellStyle name="Comma [0]_#6 Temps &amp; Contractors" xfId="12"/>
    <cellStyle name="Comma [00]" xfId="13"/>
    <cellStyle name="Comma_#6 Temps &amp; Contractors" xfId="14"/>
    <cellStyle name="Currency [0]_#6 Temps &amp; Contractors" xfId="15"/>
    <cellStyle name="Currency [00]" xfId="16"/>
    <cellStyle name="Currency_#6 Temps &amp; Contractors" xfId="17"/>
    <cellStyle name="Date Short" xfId="18"/>
    <cellStyle name="Enter Currency (0)" xfId="19"/>
    <cellStyle name="Enter Currency (2)" xfId="20"/>
    <cellStyle name="Enter Units (0)" xfId="21"/>
    <cellStyle name="Enter Units (1)" xfId="22"/>
    <cellStyle name="Enter Units (2)" xfId="23"/>
    <cellStyle name="entry" xfId="24"/>
    <cellStyle name="Followed Hyperlink" xfId="25"/>
    <cellStyle name="Grey" xfId="26"/>
    <cellStyle name="Header1" xfId="27"/>
    <cellStyle name="Header2" xfId="28"/>
    <cellStyle name="Hyperlink" xfId="29"/>
    <cellStyle name="Input [yellow]" xfId="30"/>
    <cellStyle name="Link Currency (0)" xfId="31"/>
    <cellStyle name="Link Currency (2)" xfId="32"/>
    <cellStyle name="Link Units (0)" xfId="33"/>
    <cellStyle name="Link Units (1)" xfId="34"/>
    <cellStyle name="Link Units (2)" xfId="35"/>
    <cellStyle name="Normal - Style1" xfId="36"/>
    <cellStyle name="Normal_# 41-Market &amp;Trends" xfId="37"/>
    <cellStyle name="ParaBirimi [0]_RESULTS" xfId="38"/>
    <cellStyle name="ParaBirimi_RESULTS" xfId="39"/>
    <cellStyle name="Percent [0]" xfId="40"/>
    <cellStyle name="Percent [00]" xfId="41"/>
    <cellStyle name="Percent [2]" xfId="42"/>
    <cellStyle name="Percent_#6 Temps &amp; Contractors" xfId="43"/>
    <cellStyle name="PrePop Currency (0)" xfId="44"/>
    <cellStyle name="PrePop Currency (2)" xfId="45"/>
    <cellStyle name="PrePop Units (0)" xfId="46"/>
    <cellStyle name="PrePop Units (1)" xfId="47"/>
    <cellStyle name="PrePop Units (2)" xfId="48"/>
    <cellStyle name="price" xfId="49"/>
    <cellStyle name="revised" xfId="50"/>
    <cellStyle name="section" xfId="51"/>
    <cellStyle name="Text Indent A" xfId="52"/>
    <cellStyle name="Text Indent B" xfId="53"/>
    <cellStyle name="Text Indent C" xfId="54"/>
    <cellStyle name="title" xfId="55"/>
    <cellStyle name="Virg・ [0]_RESULTS" xfId="56"/>
    <cellStyle name="Virg・_RESULTS" xfId="57"/>
    <cellStyle name="ﾄ褊褂燾・[0]_PERSONAL" xfId="58"/>
    <cellStyle name="ﾄ褊褂燾饑PERSONAL" xfId="59"/>
    <cellStyle name="パーセント" xfId="67" builtinId="5"/>
    <cellStyle name="ﾎ磊隆_PERSONAL" xfId="60"/>
    <cellStyle name="ﾔ竟瑙糺・[0]_PERSONAL" xfId="61"/>
    <cellStyle name="ﾔ竟瑙糺饑PERSONAL" xfId="62"/>
    <cellStyle name="桁区切り" xfId="1" builtinId="6"/>
    <cellStyle name="桁区切り 2" xfId="66"/>
    <cellStyle name="通浦 [0.00]_laroux" xfId="63"/>
    <cellStyle name="通浦_laroux" xfId="64"/>
    <cellStyle name="標準" xfId="0" builtinId="0"/>
    <cellStyle name="標準 2" xfId="2"/>
    <cellStyle name="標準 2 2" xfId="68"/>
    <cellStyle name="未定義" xfId="65"/>
  </cellStyles>
  <dxfs count="377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FFCC"/>
      <color rgb="FF0000FF"/>
      <color rgb="FFFBF3F3"/>
      <color rgb="FFEDF7F9"/>
      <color rgb="FFFF3300"/>
      <color rgb="FFCCFFFF"/>
      <color rgb="FFFF66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1:N43"/>
  <sheetViews>
    <sheetView showGridLines="0" view="pageBreakPreview" zoomScale="75" zoomScaleNormal="75" zoomScaleSheetLayoutView="75" workbookViewId="0">
      <selection activeCell="E11" sqref="E11:J11"/>
    </sheetView>
  </sheetViews>
  <sheetFormatPr defaultColWidth="10.625" defaultRowHeight="13.5"/>
  <cols>
    <col min="1" max="1" width="9.125" style="45" customWidth="1"/>
    <col min="2" max="2" width="4.625" style="45" customWidth="1"/>
    <col min="3" max="12" width="9.125" style="45" customWidth="1"/>
    <col min="13" max="13" width="4.625" style="45" customWidth="1"/>
    <col min="14" max="14" width="9.125" style="45" customWidth="1"/>
    <col min="15" max="256" width="10.625" style="45"/>
    <col min="257" max="270" width="9.125" style="45" customWidth="1"/>
    <col min="271" max="512" width="10.625" style="45"/>
    <col min="513" max="526" width="9.125" style="45" customWidth="1"/>
    <col min="527" max="768" width="10.625" style="45"/>
    <col min="769" max="782" width="9.125" style="45" customWidth="1"/>
    <col min="783" max="1024" width="10.625" style="45"/>
    <col min="1025" max="1038" width="9.125" style="45" customWidth="1"/>
    <col min="1039" max="1280" width="10.625" style="45"/>
    <col min="1281" max="1294" width="9.125" style="45" customWidth="1"/>
    <col min="1295" max="1536" width="10.625" style="45"/>
    <col min="1537" max="1550" width="9.125" style="45" customWidth="1"/>
    <col min="1551" max="1792" width="10.625" style="45"/>
    <col min="1793" max="1806" width="9.125" style="45" customWidth="1"/>
    <col min="1807" max="2048" width="10.625" style="45"/>
    <col min="2049" max="2062" width="9.125" style="45" customWidth="1"/>
    <col min="2063" max="2304" width="10.625" style="45"/>
    <col min="2305" max="2318" width="9.125" style="45" customWidth="1"/>
    <col min="2319" max="2560" width="10.625" style="45"/>
    <col min="2561" max="2574" width="9.125" style="45" customWidth="1"/>
    <col min="2575" max="2816" width="10.625" style="45"/>
    <col min="2817" max="2830" width="9.125" style="45" customWidth="1"/>
    <col min="2831" max="3072" width="10.625" style="45"/>
    <col min="3073" max="3086" width="9.125" style="45" customWidth="1"/>
    <col min="3087" max="3328" width="10.625" style="45"/>
    <col min="3329" max="3342" width="9.125" style="45" customWidth="1"/>
    <col min="3343" max="3584" width="10.625" style="45"/>
    <col min="3585" max="3598" width="9.125" style="45" customWidth="1"/>
    <col min="3599" max="3840" width="10.625" style="45"/>
    <col min="3841" max="3854" width="9.125" style="45" customWidth="1"/>
    <col min="3855" max="4096" width="10.625" style="45"/>
    <col min="4097" max="4110" width="9.125" style="45" customWidth="1"/>
    <col min="4111" max="4352" width="10.625" style="45"/>
    <col min="4353" max="4366" width="9.125" style="45" customWidth="1"/>
    <col min="4367" max="4608" width="10.625" style="45"/>
    <col min="4609" max="4622" width="9.125" style="45" customWidth="1"/>
    <col min="4623" max="4864" width="10.625" style="45"/>
    <col min="4865" max="4878" width="9.125" style="45" customWidth="1"/>
    <col min="4879" max="5120" width="10.625" style="45"/>
    <col min="5121" max="5134" width="9.125" style="45" customWidth="1"/>
    <col min="5135" max="5376" width="10.625" style="45"/>
    <col min="5377" max="5390" width="9.125" style="45" customWidth="1"/>
    <col min="5391" max="5632" width="10.625" style="45"/>
    <col min="5633" max="5646" width="9.125" style="45" customWidth="1"/>
    <col min="5647" max="5888" width="10.625" style="45"/>
    <col min="5889" max="5902" width="9.125" style="45" customWidth="1"/>
    <col min="5903" max="6144" width="10.625" style="45"/>
    <col min="6145" max="6158" width="9.125" style="45" customWidth="1"/>
    <col min="6159" max="6400" width="10.625" style="45"/>
    <col min="6401" max="6414" width="9.125" style="45" customWidth="1"/>
    <col min="6415" max="6656" width="10.625" style="45"/>
    <col min="6657" max="6670" width="9.125" style="45" customWidth="1"/>
    <col min="6671" max="6912" width="10.625" style="45"/>
    <col min="6913" max="6926" width="9.125" style="45" customWidth="1"/>
    <col min="6927" max="7168" width="10.625" style="45"/>
    <col min="7169" max="7182" width="9.125" style="45" customWidth="1"/>
    <col min="7183" max="7424" width="10.625" style="45"/>
    <col min="7425" max="7438" width="9.125" style="45" customWidth="1"/>
    <col min="7439" max="7680" width="10.625" style="45"/>
    <col min="7681" max="7694" width="9.125" style="45" customWidth="1"/>
    <col min="7695" max="7936" width="10.625" style="45"/>
    <col min="7937" max="7950" width="9.125" style="45" customWidth="1"/>
    <col min="7951" max="8192" width="10.625" style="45"/>
    <col min="8193" max="8206" width="9.125" style="45" customWidth="1"/>
    <col min="8207" max="8448" width="10.625" style="45"/>
    <col min="8449" max="8462" width="9.125" style="45" customWidth="1"/>
    <col min="8463" max="8704" width="10.625" style="45"/>
    <col min="8705" max="8718" width="9.125" style="45" customWidth="1"/>
    <col min="8719" max="8960" width="10.625" style="45"/>
    <col min="8961" max="8974" width="9.125" style="45" customWidth="1"/>
    <col min="8975" max="9216" width="10.625" style="45"/>
    <col min="9217" max="9230" width="9.125" style="45" customWidth="1"/>
    <col min="9231" max="9472" width="10.625" style="45"/>
    <col min="9473" max="9486" width="9.125" style="45" customWidth="1"/>
    <col min="9487" max="9728" width="10.625" style="45"/>
    <col min="9729" max="9742" width="9.125" style="45" customWidth="1"/>
    <col min="9743" max="9984" width="10.625" style="45"/>
    <col min="9985" max="9998" width="9.125" style="45" customWidth="1"/>
    <col min="9999" max="10240" width="10.625" style="45"/>
    <col min="10241" max="10254" width="9.125" style="45" customWidth="1"/>
    <col min="10255" max="10496" width="10.625" style="45"/>
    <col min="10497" max="10510" width="9.125" style="45" customWidth="1"/>
    <col min="10511" max="10752" width="10.625" style="45"/>
    <col min="10753" max="10766" width="9.125" style="45" customWidth="1"/>
    <col min="10767" max="11008" width="10.625" style="45"/>
    <col min="11009" max="11022" width="9.125" style="45" customWidth="1"/>
    <col min="11023" max="11264" width="10.625" style="45"/>
    <col min="11265" max="11278" width="9.125" style="45" customWidth="1"/>
    <col min="11279" max="11520" width="10.625" style="45"/>
    <col min="11521" max="11534" width="9.125" style="45" customWidth="1"/>
    <col min="11535" max="11776" width="10.625" style="45"/>
    <col min="11777" max="11790" width="9.125" style="45" customWidth="1"/>
    <col min="11791" max="12032" width="10.625" style="45"/>
    <col min="12033" max="12046" width="9.125" style="45" customWidth="1"/>
    <col min="12047" max="12288" width="10.625" style="45"/>
    <col min="12289" max="12302" width="9.125" style="45" customWidth="1"/>
    <col min="12303" max="12544" width="10.625" style="45"/>
    <col min="12545" max="12558" width="9.125" style="45" customWidth="1"/>
    <col min="12559" max="12800" width="10.625" style="45"/>
    <col min="12801" max="12814" width="9.125" style="45" customWidth="1"/>
    <col min="12815" max="13056" width="10.625" style="45"/>
    <col min="13057" max="13070" width="9.125" style="45" customWidth="1"/>
    <col min="13071" max="13312" width="10.625" style="45"/>
    <col min="13313" max="13326" width="9.125" style="45" customWidth="1"/>
    <col min="13327" max="13568" width="10.625" style="45"/>
    <col min="13569" max="13582" width="9.125" style="45" customWidth="1"/>
    <col min="13583" max="13824" width="10.625" style="45"/>
    <col min="13825" max="13838" width="9.125" style="45" customWidth="1"/>
    <col min="13839" max="14080" width="10.625" style="45"/>
    <col min="14081" max="14094" width="9.125" style="45" customWidth="1"/>
    <col min="14095" max="14336" width="10.625" style="45"/>
    <col min="14337" max="14350" width="9.125" style="45" customWidth="1"/>
    <col min="14351" max="14592" width="10.625" style="45"/>
    <col min="14593" max="14606" width="9.125" style="45" customWidth="1"/>
    <col min="14607" max="14848" width="10.625" style="45"/>
    <col min="14849" max="14862" width="9.125" style="45" customWidth="1"/>
    <col min="14863" max="15104" width="10.625" style="45"/>
    <col min="15105" max="15118" width="9.125" style="45" customWidth="1"/>
    <col min="15119" max="15360" width="10.625" style="45"/>
    <col min="15361" max="15374" width="9.125" style="45" customWidth="1"/>
    <col min="15375" max="15616" width="10.625" style="45"/>
    <col min="15617" max="15630" width="9.125" style="45" customWidth="1"/>
    <col min="15631" max="15872" width="10.625" style="45"/>
    <col min="15873" max="15886" width="9.125" style="45" customWidth="1"/>
    <col min="15887" max="16128" width="10.625" style="45"/>
    <col min="16129" max="16142" width="9.125" style="45" customWidth="1"/>
    <col min="16143" max="16384" width="10.625" style="45"/>
  </cols>
  <sheetData>
    <row r="1" spans="2:14" ht="24" customHeight="1"/>
    <row r="2" spans="2:14" ht="24" customHeight="1"/>
    <row r="3" spans="2:14" ht="24" customHeight="1"/>
    <row r="4" spans="2:14" ht="24" customHeight="1"/>
    <row r="5" spans="2:14" ht="24" customHeight="1">
      <c r="C5" s="181" t="s">
        <v>333</v>
      </c>
      <c r="D5" s="181"/>
      <c r="E5" s="181"/>
      <c r="F5" s="181"/>
      <c r="G5" s="181"/>
      <c r="H5" s="181"/>
      <c r="I5" s="181"/>
      <c r="J5" s="181"/>
      <c r="K5" s="181"/>
      <c r="L5" s="181"/>
      <c r="M5" s="46"/>
      <c r="N5" s="47"/>
    </row>
    <row r="6" spans="2:14" ht="24" customHeight="1">
      <c r="B6" s="48"/>
      <c r="C6" s="48"/>
      <c r="D6" s="48"/>
    </row>
    <row r="7" spans="2:14" ht="24" customHeight="1">
      <c r="B7" s="48"/>
      <c r="C7" s="48"/>
      <c r="D7" s="48"/>
    </row>
    <row r="8" spans="2:14" ht="24" customHeight="1">
      <c r="B8" s="48"/>
      <c r="C8" s="48"/>
      <c r="D8" s="48"/>
    </row>
    <row r="9" spans="2:14" ht="24" customHeight="1"/>
    <row r="10" spans="2:14" ht="24" customHeight="1"/>
    <row r="11" spans="2:14" ht="24" customHeight="1">
      <c r="E11" s="182" t="s">
        <v>331</v>
      </c>
      <c r="F11" s="182"/>
      <c r="G11" s="182"/>
      <c r="H11" s="182"/>
      <c r="I11" s="182"/>
      <c r="J11" s="182"/>
      <c r="K11" s="49"/>
    </row>
    <row r="12" spans="2:14" ht="24" customHeight="1"/>
    <row r="13" spans="2:14" ht="24" customHeight="1"/>
    <row r="14" spans="2:14" ht="24" customHeight="1"/>
    <row r="15" spans="2:14" ht="24" customHeight="1"/>
    <row r="16" spans="2:14" ht="24" customHeight="1"/>
    <row r="17" spans="5:12" ht="24" customHeight="1">
      <c r="E17" s="186" t="s">
        <v>332</v>
      </c>
      <c r="F17" s="186"/>
      <c r="G17" s="186"/>
      <c r="H17" s="186"/>
      <c r="I17" s="186"/>
      <c r="J17" s="186"/>
    </row>
    <row r="18" spans="5:12" ht="24" customHeight="1">
      <c r="E18" s="183"/>
      <c r="F18" s="183"/>
      <c r="G18" s="183"/>
      <c r="H18" s="183"/>
      <c r="I18" s="183"/>
      <c r="J18" s="183"/>
      <c r="K18" s="49"/>
    </row>
    <row r="19" spans="5:12" ht="24" customHeight="1"/>
    <row r="20" spans="5:12" ht="24" customHeight="1">
      <c r="E20" s="183"/>
      <c r="F20" s="183"/>
      <c r="G20" s="183"/>
      <c r="H20" s="183"/>
      <c r="I20" s="183"/>
      <c r="J20" s="183"/>
      <c r="K20" s="50"/>
    </row>
    <row r="21" spans="5:12" ht="24" customHeight="1">
      <c r="E21" s="184"/>
      <c r="F21" s="184"/>
      <c r="G21" s="185"/>
      <c r="H21" s="185"/>
      <c r="I21" s="185"/>
      <c r="J21" s="185"/>
      <c r="K21" s="51"/>
    </row>
    <row r="22" spans="5:12" ht="24" customHeight="1">
      <c r="E22" s="180"/>
      <c r="F22" s="180"/>
      <c r="G22" s="180"/>
      <c r="H22" s="180"/>
      <c r="I22" s="180"/>
      <c r="J22" s="180"/>
    </row>
    <row r="23" spans="5:12" ht="24" customHeight="1">
      <c r="E23" s="180"/>
      <c r="F23" s="180"/>
      <c r="G23" s="180"/>
      <c r="H23" s="180"/>
      <c r="I23" s="180"/>
      <c r="J23" s="180"/>
    </row>
    <row r="24" spans="5:12" ht="24" customHeight="1">
      <c r="E24" s="180"/>
      <c r="F24" s="180"/>
      <c r="G24" s="180"/>
      <c r="H24" s="180"/>
      <c r="I24" s="180"/>
      <c r="J24" s="180"/>
    </row>
    <row r="25" spans="5:12" ht="24" customHeight="1"/>
    <row r="26" spans="5:12" ht="24" customHeight="1"/>
    <row r="27" spans="5:12" ht="24" customHeight="1"/>
    <row r="28" spans="5:12" ht="24" customHeight="1"/>
    <row r="29" spans="5:12" ht="24" customHeight="1"/>
    <row r="30" spans="5:12" ht="24" customHeight="1">
      <c r="L30" s="52"/>
    </row>
    <row r="31" spans="5:12" ht="24" customHeight="1"/>
    <row r="32" spans="5:1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</sheetData>
  <mergeCells count="11">
    <mergeCell ref="E22:F24"/>
    <mergeCell ref="G22:H24"/>
    <mergeCell ref="I22:J24"/>
    <mergeCell ref="C5:L5"/>
    <mergeCell ref="E11:J11"/>
    <mergeCell ref="E18:J18"/>
    <mergeCell ref="E20:J20"/>
    <mergeCell ref="E21:F21"/>
    <mergeCell ref="G21:H21"/>
    <mergeCell ref="I21:J21"/>
    <mergeCell ref="E17:J17"/>
  </mergeCells>
  <phoneticPr fontId="3"/>
  <printOptions horizontalCentered="1"/>
  <pageMargins left="0.78740157480314965" right="0.78740157480314965" top="1.1811023622047245" bottom="0.78740157480314965" header="0.51181102362204722" footer="0.51181102362204722"/>
  <pageSetup paperSize="9" firstPageNumber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Q34"/>
  <sheetViews>
    <sheetView showGridLines="0" showZeros="0" view="pageBreakPreview" zoomScaleNormal="80" zoomScaleSheetLayoutView="100" workbookViewId="0">
      <selection activeCell="D8" sqref="D8"/>
    </sheetView>
  </sheetViews>
  <sheetFormatPr defaultRowHeight="15.95" customHeight="1"/>
  <cols>
    <col min="1" max="1" width="9" style="1" customWidth="1"/>
    <col min="2" max="2" width="9" style="1"/>
    <col min="3" max="3" width="5.625" style="1" customWidth="1"/>
    <col min="4" max="4" width="27.625" style="4" customWidth="1"/>
    <col min="5" max="5" width="27.625" style="3" customWidth="1"/>
    <col min="6" max="6" width="8.875" style="21" customWidth="1"/>
    <col min="7" max="7" width="4.625" style="1" customWidth="1"/>
    <col min="8" max="8" width="8.875" style="1" customWidth="1"/>
    <col min="9" max="9" width="12.125" style="1" customWidth="1"/>
    <col min="10" max="10" width="6.875" style="5" customWidth="1"/>
    <col min="11" max="11" width="6.875" style="6" customWidth="1"/>
    <col min="12" max="12" width="6.875" style="7" customWidth="1"/>
    <col min="13" max="13" width="6.875" style="8" customWidth="1"/>
    <col min="14" max="14" width="6.875" style="9" customWidth="1"/>
    <col min="15" max="15" width="6.875" style="6" customWidth="1"/>
    <col min="16" max="16" width="6.25" style="1" customWidth="1"/>
    <col min="17" max="17" width="8.625" style="1" customWidth="1"/>
    <col min="18" max="29" width="11" style="1" customWidth="1"/>
    <col min="30" max="16384" width="9" style="1"/>
  </cols>
  <sheetData>
    <row r="1" spans="2:17" ht="15.95" customHeight="1">
      <c r="C1" s="187" t="s">
        <v>5</v>
      </c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9"/>
    </row>
    <row r="2" spans="2:17" ht="15.95" customHeight="1">
      <c r="C2" s="190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2"/>
    </row>
    <row r="3" spans="2:17" ht="15.95" customHeight="1">
      <c r="C3" s="193" t="s">
        <v>0</v>
      </c>
      <c r="D3" s="195" t="s">
        <v>1</v>
      </c>
      <c r="E3" s="195" t="s">
        <v>2</v>
      </c>
      <c r="F3" s="197" t="s">
        <v>12</v>
      </c>
      <c r="G3" s="195" t="s">
        <v>3</v>
      </c>
      <c r="H3" s="195" t="s">
        <v>13</v>
      </c>
      <c r="I3" s="195" t="s">
        <v>14</v>
      </c>
      <c r="J3" s="199" t="s">
        <v>4</v>
      </c>
      <c r="K3" s="200"/>
      <c r="L3" s="200"/>
      <c r="M3" s="200"/>
      <c r="N3" s="200"/>
      <c r="O3" s="201"/>
    </row>
    <row r="4" spans="2:17" ht="15.95" customHeight="1">
      <c r="C4" s="194"/>
      <c r="D4" s="196"/>
      <c r="E4" s="196"/>
      <c r="F4" s="198"/>
      <c r="G4" s="196"/>
      <c r="H4" s="196"/>
      <c r="I4" s="196"/>
      <c r="J4" s="202"/>
      <c r="K4" s="203"/>
      <c r="L4" s="203"/>
      <c r="M4" s="203"/>
      <c r="N4" s="203"/>
      <c r="O4" s="204"/>
    </row>
    <row r="5" spans="2:17" ht="15.95" customHeight="1">
      <c r="C5" s="2"/>
      <c r="D5" s="22"/>
      <c r="E5" s="30"/>
      <c r="F5" s="23"/>
      <c r="G5" s="24"/>
      <c r="H5" s="25"/>
      <c r="I5" s="25"/>
      <c r="K5" s="16"/>
      <c r="L5" s="8"/>
      <c r="O5" s="18"/>
      <c r="P5" s="10"/>
      <c r="Q5" s="10"/>
    </row>
    <row r="6" spans="2:17" ht="15.95" customHeight="1">
      <c r="C6" s="11"/>
      <c r="D6" s="53" t="str">
        <f>表紙!C5</f>
        <v>５冷暖房設備更新工事（神栖消防署)</v>
      </c>
      <c r="E6" s="30"/>
      <c r="F6" s="23"/>
      <c r="G6" s="26"/>
      <c r="H6" s="25"/>
      <c r="I6" s="25"/>
      <c r="J6" s="12"/>
      <c r="K6" s="16"/>
      <c r="L6" s="8"/>
      <c r="O6" s="18"/>
      <c r="Q6" s="13"/>
    </row>
    <row r="7" spans="2:17" ht="15.95" customHeight="1">
      <c r="C7" s="2"/>
      <c r="D7" s="22"/>
      <c r="E7" s="30"/>
      <c r="F7" s="23"/>
      <c r="G7" s="26"/>
      <c r="H7" s="27"/>
      <c r="I7" s="25"/>
      <c r="K7" s="16"/>
      <c r="L7" s="8"/>
      <c r="N7" s="8"/>
      <c r="O7" s="17"/>
      <c r="Q7" s="13"/>
    </row>
    <row r="8" spans="2:17" ht="15.95" customHeight="1">
      <c r="C8" s="20"/>
      <c r="D8" s="22" t="s">
        <v>25</v>
      </c>
      <c r="E8" s="30"/>
      <c r="F8" s="23"/>
      <c r="G8" s="26"/>
      <c r="H8" s="27"/>
      <c r="I8" s="28"/>
      <c r="J8" s="12"/>
      <c r="K8" s="16"/>
      <c r="L8" s="8"/>
      <c r="N8" s="14"/>
      <c r="O8" s="18"/>
      <c r="Q8" s="13"/>
    </row>
    <row r="9" spans="2:17" ht="15.95" customHeight="1">
      <c r="B9" s="15"/>
      <c r="C9" s="2"/>
      <c r="D9" s="22"/>
      <c r="E9" s="30"/>
      <c r="F9" s="29"/>
      <c r="G9" s="26"/>
      <c r="H9" s="27"/>
      <c r="I9" s="25"/>
      <c r="K9" s="16"/>
      <c r="L9" s="8"/>
      <c r="N9" s="8"/>
      <c r="O9" s="17"/>
      <c r="Q9" s="13"/>
    </row>
    <row r="10" spans="2:17" ht="15.95" customHeight="1">
      <c r="B10" s="15"/>
      <c r="C10" s="20"/>
      <c r="D10" s="22" t="s">
        <v>26</v>
      </c>
      <c r="E10" s="30"/>
      <c r="F10" s="29">
        <v>1</v>
      </c>
      <c r="G10" s="26" t="s">
        <v>6</v>
      </c>
      <c r="H10" s="27"/>
      <c r="I10" s="28"/>
      <c r="J10" s="12"/>
      <c r="K10" s="16"/>
      <c r="L10" s="8"/>
      <c r="N10" s="14"/>
      <c r="O10" s="18"/>
      <c r="Q10" s="13"/>
    </row>
    <row r="11" spans="2:17" ht="15.95" customHeight="1">
      <c r="B11" s="15"/>
      <c r="C11" s="2"/>
      <c r="D11" s="22"/>
      <c r="E11" s="30"/>
      <c r="F11" s="29"/>
      <c r="G11" s="26"/>
      <c r="H11" s="27"/>
      <c r="I11" s="25"/>
      <c r="K11" s="16"/>
      <c r="L11" s="8"/>
      <c r="N11" s="8"/>
      <c r="O11" s="17"/>
      <c r="P11" s="19"/>
      <c r="Q11" s="13"/>
    </row>
    <row r="12" spans="2:17" ht="15.95" customHeight="1">
      <c r="B12" s="15"/>
      <c r="C12" s="20"/>
      <c r="D12" s="22" t="s">
        <v>27</v>
      </c>
      <c r="E12" s="30"/>
      <c r="F12" s="29"/>
      <c r="G12" s="26"/>
      <c r="H12" s="27"/>
      <c r="I12" s="28"/>
      <c r="J12" s="12"/>
      <c r="K12" s="16"/>
      <c r="L12" s="8"/>
      <c r="N12" s="14"/>
      <c r="O12" s="18"/>
    </row>
    <row r="13" spans="2:17" ht="15.95" customHeight="1">
      <c r="B13" s="15"/>
      <c r="C13" s="2"/>
      <c r="D13" s="22"/>
      <c r="E13" s="30"/>
      <c r="F13" s="29"/>
      <c r="G13" s="26"/>
      <c r="H13" s="27"/>
      <c r="I13" s="25"/>
      <c r="K13" s="16"/>
      <c r="L13" s="8"/>
      <c r="N13" s="155"/>
      <c r="O13" s="157"/>
    </row>
    <row r="14" spans="2:17" ht="15.95" customHeight="1">
      <c r="B14" s="15"/>
      <c r="C14" s="20"/>
      <c r="D14" s="22"/>
      <c r="E14" s="30"/>
      <c r="F14" s="29"/>
      <c r="G14" s="26"/>
      <c r="H14" s="27"/>
      <c r="I14" s="28"/>
      <c r="J14" s="12"/>
      <c r="K14" s="16"/>
      <c r="L14" s="8"/>
      <c r="N14" s="156"/>
      <c r="O14" s="140"/>
    </row>
    <row r="15" spans="2:17" ht="15.95" customHeight="1">
      <c r="B15" s="15"/>
      <c r="C15" s="2"/>
      <c r="D15" s="22"/>
      <c r="E15" s="30"/>
      <c r="F15" s="29"/>
      <c r="G15" s="26"/>
      <c r="H15" s="27"/>
      <c r="I15" s="25"/>
      <c r="K15" s="16"/>
      <c r="L15" s="8"/>
      <c r="N15" s="8"/>
      <c r="O15" s="17"/>
    </row>
    <row r="16" spans="2:17" ht="15.95" customHeight="1">
      <c r="B16" s="15"/>
      <c r="C16" s="20"/>
      <c r="D16" s="22" t="s">
        <v>28</v>
      </c>
      <c r="E16" s="30"/>
      <c r="F16" s="29"/>
      <c r="G16" s="26"/>
      <c r="H16" s="27"/>
      <c r="I16" s="28"/>
      <c r="J16" s="12"/>
      <c r="K16" s="16"/>
      <c r="L16" s="8"/>
      <c r="N16" s="14"/>
      <c r="O16" s="18"/>
    </row>
    <row r="17" spans="2:15" ht="15.95" customHeight="1">
      <c r="B17" s="15"/>
      <c r="C17" s="2"/>
      <c r="D17" s="22"/>
      <c r="E17" s="30"/>
      <c r="F17" s="29"/>
      <c r="G17" s="26"/>
      <c r="H17" s="27"/>
      <c r="I17" s="25"/>
      <c r="K17" s="16"/>
      <c r="L17" s="8"/>
      <c r="N17" s="8"/>
      <c r="O17" s="17"/>
    </row>
    <row r="18" spans="2:15" ht="15.95" customHeight="1">
      <c r="B18" s="15"/>
      <c r="C18" s="20"/>
      <c r="D18" s="22" t="s">
        <v>23</v>
      </c>
      <c r="E18" s="30" t="s">
        <v>29</v>
      </c>
      <c r="F18" s="29">
        <v>1</v>
      </c>
      <c r="G18" s="26" t="s">
        <v>6</v>
      </c>
      <c r="H18" s="27"/>
      <c r="I18" s="28"/>
      <c r="J18" s="12"/>
      <c r="K18" s="16"/>
      <c r="L18" s="8"/>
      <c r="N18" s="14"/>
      <c r="O18" s="18"/>
    </row>
    <row r="19" spans="2:15" ht="15.95" customHeight="1">
      <c r="B19" s="15"/>
      <c r="C19" s="2"/>
      <c r="D19" s="22"/>
      <c r="E19" s="30"/>
      <c r="F19" s="29"/>
      <c r="G19" s="26"/>
      <c r="H19" s="27"/>
      <c r="I19" s="25"/>
      <c r="K19" s="16"/>
      <c r="L19" s="8"/>
      <c r="N19" s="8"/>
      <c r="O19" s="17"/>
    </row>
    <row r="20" spans="2:15" ht="15.95" customHeight="1">
      <c r="B20" s="15"/>
      <c r="C20" s="20"/>
      <c r="D20" s="22" t="s">
        <v>30</v>
      </c>
      <c r="E20" s="30"/>
      <c r="F20" s="29">
        <v>1</v>
      </c>
      <c r="G20" s="26" t="s">
        <v>6</v>
      </c>
      <c r="H20" s="27"/>
      <c r="I20" s="28"/>
      <c r="J20" s="12"/>
      <c r="K20" s="16"/>
      <c r="L20" s="8"/>
      <c r="N20" s="14"/>
      <c r="O20" s="18"/>
    </row>
    <row r="21" spans="2:15" ht="15.95" customHeight="1">
      <c r="B21" s="15"/>
      <c r="C21" s="2"/>
      <c r="D21" s="22"/>
      <c r="E21" s="30"/>
      <c r="F21" s="29"/>
      <c r="G21" s="26"/>
      <c r="H21" s="27"/>
      <c r="I21" s="25"/>
      <c r="K21" s="16"/>
      <c r="L21" s="8"/>
      <c r="N21" s="8"/>
      <c r="O21" s="17"/>
    </row>
    <row r="22" spans="2:15" ht="15.95" customHeight="1">
      <c r="B22" s="15"/>
      <c r="C22" s="20"/>
      <c r="D22" s="22" t="s">
        <v>43</v>
      </c>
      <c r="E22" s="30" t="s">
        <v>44</v>
      </c>
      <c r="F22" s="29">
        <v>1</v>
      </c>
      <c r="G22" s="26" t="s">
        <v>6</v>
      </c>
      <c r="H22" s="27"/>
      <c r="I22" s="28"/>
      <c r="J22" s="12"/>
      <c r="K22" s="16"/>
      <c r="L22" s="8"/>
      <c r="N22" s="14"/>
      <c r="O22" s="18"/>
    </row>
    <row r="23" spans="2:15" ht="15.95" customHeight="1">
      <c r="B23" s="15"/>
      <c r="C23" s="2"/>
      <c r="D23" s="22"/>
      <c r="E23" s="30"/>
      <c r="F23" s="29"/>
      <c r="G23" s="26"/>
      <c r="H23" s="27"/>
      <c r="I23" s="25"/>
      <c r="K23" s="16"/>
      <c r="L23" s="8"/>
      <c r="N23" s="8"/>
      <c r="O23" s="17"/>
    </row>
    <row r="24" spans="2:15" ht="15.95" customHeight="1">
      <c r="B24" s="15"/>
      <c r="C24" s="20"/>
      <c r="D24" s="22" t="s">
        <v>27</v>
      </c>
      <c r="E24" s="30"/>
      <c r="F24" s="29"/>
      <c r="G24" s="26"/>
      <c r="H24" s="27"/>
      <c r="I24" s="28"/>
      <c r="J24" s="12"/>
      <c r="K24" s="16"/>
      <c r="L24" s="8"/>
      <c r="N24" s="14"/>
      <c r="O24" s="18"/>
    </row>
    <row r="25" spans="2:15" ht="15.95" customHeight="1">
      <c r="B25" s="15"/>
      <c r="C25" s="2"/>
      <c r="D25" s="22"/>
      <c r="E25" s="30"/>
      <c r="F25" s="29"/>
      <c r="G25" s="26"/>
      <c r="H25" s="27"/>
      <c r="I25" s="25"/>
      <c r="K25" s="16"/>
      <c r="L25" s="8"/>
      <c r="N25" s="8"/>
      <c r="O25" s="17"/>
    </row>
    <row r="26" spans="2:15" ht="15.95" customHeight="1">
      <c r="B26" s="15"/>
      <c r="C26" s="20"/>
      <c r="D26" s="22"/>
      <c r="E26" s="30"/>
      <c r="F26" s="29"/>
      <c r="G26" s="26"/>
      <c r="H26" s="27"/>
      <c r="I26" s="28"/>
      <c r="J26" s="12"/>
      <c r="K26" s="16"/>
      <c r="L26" s="8"/>
      <c r="N26" s="14"/>
      <c r="O26" s="18"/>
    </row>
    <row r="27" spans="2:15" ht="15.95" customHeight="1">
      <c r="B27" s="15"/>
      <c r="C27" s="2"/>
      <c r="D27" s="22"/>
      <c r="E27" s="30"/>
      <c r="F27" s="29"/>
      <c r="G27" s="26"/>
      <c r="H27" s="27"/>
      <c r="I27" s="25"/>
      <c r="K27" s="16"/>
      <c r="L27" s="8"/>
      <c r="N27" s="8"/>
      <c r="O27" s="17"/>
    </row>
    <row r="28" spans="2:15" ht="15.95" customHeight="1">
      <c r="B28" s="15"/>
      <c r="C28" s="11"/>
      <c r="D28" s="22" t="s">
        <v>31</v>
      </c>
      <c r="E28" s="30"/>
      <c r="F28" s="29"/>
      <c r="G28" s="26"/>
      <c r="H28" s="27"/>
      <c r="I28" s="28"/>
      <c r="J28" s="12"/>
      <c r="K28" s="16"/>
      <c r="L28" s="8"/>
      <c r="N28" s="14"/>
      <c r="O28" s="18"/>
    </row>
    <row r="29" spans="2:15" ht="15.95" customHeight="1">
      <c r="B29" s="15"/>
      <c r="C29" s="2"/>
      <c r="D29" s="22"/>
      <c r="E29" s="30"/>
      <c r="F29" s="29"/>
      <c r="G29" s="26"/>
      <c r="H29" s="27"/>
      <c r="I29" s="25"/>
      <c r="K29" s="16"/>
      <c r="L29" s="8"/>
      <c r="N29" s="8"/>
      <c r="O29" s="17"/>
    </row>
    <row r="30" spans="2:15" ht="15.95" customHeight="1">
      <c r="B30" s="15"/>
      <c r="C30" s="11"/>
      <c r="D30" s="22" t="s">
        <v>32</v>
      </c>
      <c r="E30" s="54">
        <v>0.1</v>
      </c>
      <c r="F30" s="29">
        <v>1</v>
      </c>
      <c r="G30" s="26" t="s">
        <v>6</v>
      </c>
      <c r="H30" s="27"/>
      <c r="I30" s="28"/>
      <c r="J30" s="12"/>
      <c r="K30" s="16"/>
      <c r="L30" s="8"/>
      <c r="N30" s="14"/>
      <c r="O30" s="18"/>
    </row>
    <row r="31" spans="2:15" ht="15.95" customHeight="1">
      <c r="B31" s="15"/>
      <c r="C31" s="2"/>
      <c r="D31" s="22"/>
      <c r="E31" s="30"/>
      <c r="F31" s="23"/>
      <c r="G31" s="26"/>
      <c r="H31" s="27"/>
      <c r="I31" s="25"/>
      <c r="K31" s="16"/>
      <c r="L31" s="8"/>
      <c r="N31" s="8"/>
      <c r="O31" s="17"/>
    </row>
    <row r="32" spans="2:15" ht="15.95" customHeight="1">
      <c r="B32" s="15"/>
      <c r="C32" s="20"/>
      <c r="D32" s="22" t="s">
        <v>33</v>
      </c>
      <c r="E32" s="30"/>
      <c r="F32" s="23"/>
      <c r="G32" s="26"/>
      <c r="H32" s="27"/>
      <c r="I32" s="28"/>
      <c r="J32" s="12"/>
      <c r="K32" s="16"/>
      <c r="L32" s="8"/>
      <c r="N32" s="14"/>
      <c r="O32" s="18"/>
    </row>
    <row r="33" spans="2:15" ht="15.95" customHeight="1">
      <c r="B33" s="15"/>
      <c r="C33" s="2"/>
      <c r="D33" s="22"/>
      <c r="E33" s="30"/>
      <c r="F33" s="23"/>
      <c r="G33" s="24"/>
      <c r="H33" s="27"/>
      <c r="I33" s="25"/>
      <c r="K33" s="16"/>
      <c r="L33" s="8"/>
      <c r="N33" s="8"/>
      <c r="O33" s="17"/>
    </row>
    <row r="34" spans="2:15" ht="15.95" customHeight="1">
      <c r="B34" s="15"/>
      <c r="C34" s="20"/>
      <c r="D34" s="22"/>
      <c r="E34" s="30"/>
      <c r="F34" s="23"/>
      <c r="G34" s="26"/>
      <c r="H34" s="27"/>
      <c r="I34" s="28"/>
      <c r="J34" s="12"/>
      <c r="K34" s="16"/>
      <c r="L34" s="8"/>
      <c r="N34" s="14"/>
      <c r="O34" s="18"/>
    </row>
  </sheetData>
  <mergeCells count="9">
    <mergeCell ref="C1:O2"/>
    <mergeCell ref="C3:C4"/>
    <mergeCell ref="D3:D4"/>
    <mergeCell ref="E3:E4"/>
    <mergeCell ref="F3:F4"/>
    <mergeCell ref="G3:G4"/>
    <mergeCell ref="H3:H4"/>
    <mergeCell ref="I3:I4"/>
    <mergeCell ref="J3:O4"/>
  </mergeCells>
  <phoneticPr fontId="3"/>
  <conditionalFormatting sqref="C1:O34">
    <cfRule type="expression" dxfId="376" priority="1">
      <formula>MOD((ROW()-ROW($C$4)),30)=0</formula>
    </cfRule>
    <cfRule type="expression" dxfId="375" priority="2">
      <formula>MOD(ROW(),2)=0</formula>
    </cfRule>
  </conditionalFormatting>
  <pageMargins left="0.59055118110236227" right="0.59055118110236227" top="0.98425196850393704" bottom="0.39370078740157483" header="0.78740157480314965" footer="0.19685039370078741"/>
  <pageSetup paperSize="9" orientation="landscape" useFirstPageNumber="1" r:id="rId1"/>
  <headerFooter alignWithMargins="0">
    <oddHeader>&amp;L&amp;"MS UI Gothic,標準"様式第６号（建築工事用）</oddHeader>
    <oddFooter>&amp;C&amp;"MS UI Gothic,標準"P.&amp;P&amp;R&amp;"MS UI Gothic,標準"鹿島地方事務組合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K34"/>
  <sheetViews>
    <sheetView showGridLines="0" showZeros="0" view="pageBreakPreview" topLeftCell="A22" zoomScale="130" zoomScaleNormal="80" zoomScaleSheetLayoutView="130" workbookViewId="0">
      <selection activeCell="AG8" sqref="AG8"/>
    </sheetView>
  </sheetViews>
  <sheetFormatPr defaultRowHeight="15.95" customHeight="1"/>
  <cols>
    <col min="1" max="1" width="9" style="1" customWidth="1"/>
    <col min="2" max="2" width="9" style="1"/>
    <col min="3" max="3" width="5.625" style="1" customWidth="1"/>
    <col min="4" max="4" width="27.625" style="4" customWidth="1"/>
    <col min="5" max="5" width="27.625" style="3" customWidth="1"/>
    <col min="6" max="6" width="8.875" style="36" customWidth="1"/>
    <col min="7" max="7" width="4.625" style="1" customWidth="1"/>
    <col min="8" max="8" width="8.875" style="34" customWidth="1"/>
    <col min="9" max="9" width="12.125" style="34" customWidth="1"/>
    <col min="10" max="10" width="6.875" style="5" customWidth="1"/>
    <col min="11" max="11" width="6.875" style="6" customWidth="1"/>
    <col min="12" max="12" width="6.875" style="7" customWidth="1"/>
    <col min="13" max="13" width="6.875" style="8" customWidth="1"/>
    <col min="14" max="14" width="6.875" style="9" customWidth="1"/>
    <col min="15" max="15" width="6.875" style="6" customWidth="1"/>
    <col min="16" max="26" width="5.625" style="31" customWidth="1"/>
    <col min="27" max="37" width="5.625" style="43" customWidth="1"/>
    <col min="38" max="16384" width="9" style="1"/>
  </cols>
  <sheetData>
    <row r="1" spans="2:32" ht="15.95" customHeight="1">
      <c r="C1" s="187" t="s">
        <v>5</v>
      </c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9"/>
    </row>
    <row r="2" spans="2:32" ht="15.95" customHeight="1">
      <c r="C2" s="190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2"/>
    </row>
    <row r="3" spans="2:32" ht="15.95" customHeight="1">
      <c r="C3" s="193" t="s">
        <v>0</v>
      </c>
      <c r="D3" s="195" t="s">
        <v>1</v>
      </c>
      <c r="E3" s="195" t="s">
        <v>2</v>
      </c>
      <c r="F3" s="205" t="s">
        <v>12</v>
      </c>
      <c r="G3" s="195" t="s">
        <v>3</v>
      </c>
      <c r="H3" s="207" t="s">
        <v>13</v>
      </c>
      <c r="I3" s="207" t="s">
        <v>14</v>
      </c>
      <c r="J3" s="199" t="s">
        <v>4</v>
      </c>
      <c r="K3" s="200"/>
      <c r="L3" s="200"/>
      <c r="M3" s="200"/>
      <c r="N3" s="200"/>
      <c r="O3" s="201"/>
    </row>
    <row r="4" spans="2:32" ht="15.95" customHeight="1">
      <c r="C4" s="194"/>
      <c r="D4" s="196"/>
      <c r="E4" s="196"/>
      <c r="F4" s="206"/>
      <c r="G4" s="196"/>
      <c r="H4" s="208"/>
      <c r="I4" s="208"/>
      <c r="J4" s="202"/>
      <c r="K4" s="203"/>
      <c r="L4" s="203"/>
      <c r="M4" s="203"/>
      <c r="N4" s="203"/>
      <c r="O4" s="204"/>
      <c r="AF4" s="44"/>
    </row>
    <row r="5" spans="2:32" ht="15.95" customHeight="1">
      <c r="C5" s="2"/>
      <c r="D5" s="22"/>
      <c r="E5" s="30"/>
      <c r="F5" s="35"/>
      <c r="G5" s="24"/>
      <c r="H5" s="28"/>
      <c r="I5" s="28"/>
      <c r="K5" s="16"/>
      <c r="L5" s="8"/>
      <c r="O5" s="18"/>
      <c r="P5" s="40"/>
      <c r="Q5" s="40"/>
    </row>
    <row r="6" spans="2:32" ht="15.95" customHeight="1">
      <c r="C6" s="11"/>
      <c r="D6" s="22" t="s">
        <v>23</v>
      </c>
      <c r="E6" s="30" t="s">
        <v>24</v>
      </c>
      <c r="F6" s="35"/>
      <c r="G6" s="26"/>
      <c r="H6" s="28"/>
      <c r="I6" s="28"/>
      <c r="J6" s="12"/>
      <c r="K6" s="16"/>
      <c r="L6" s="8"/>
      <c r="O6" s="18"/>
      <c r="Q6" s="41"/>
    </row>
    <row r="7" spans="2:32" ht="15.95" customHeight="1">
      <c r="C7" s="2"/>
      <c r="D7" s="22"/>
      <c r="E7" s="30"/>
      <c r="F7" s="35"/>
      <c r="G7" s="26"/>
      <c r="H7" s="33"/>
      <c r="I7" s="28"/>
      <c r="K7" s="16"/>
      <c r="L7" s="8"/>
      <c r="N7" s="8"/>
      <c r="O7" s="17"/>
      <c r="Q7" s="41"/>
    </row>
    <row r="8" spans="2:32" ht="15.95" customHeight="1">
      <c r="C8" s="20"/>
      <c r="D8" s="22"/>
      <c r="E8" s="30"/>
      <c r="F8" s="35"/>
      <c r="G8" s="26"/>
      <c r="H8" s="33"/>
      <c r="I8" s="28"/>
      <c r="J8" s="12"/>
      <c r="K8" s="16"/>
      <c r="L8" s="8"/>
      <c r="N8" s="14"/>
      <c r="O8" s="18"/>
      <c r="Q8" s="41"/>
    </row>
    <row r="9" spans="2:32" ht="15.95" customHeight="1">
      <c r="B9" s="15"/>
      <c r="C9" s="2"/>
      <c r="D9" s="22"/>
      <c r="E9" s="30"/>
      <c r="F9" s="35"/>
      <c r="G9" s="26"/>
      <c r="H9" s="33"/>
      <c r="I9" s="28"/>
      <c r="J9" s="12"/>
      <c r="K9" s="16"/>
      <c r="L9" s="8"/>
      <c r="N9" s="14"/>
      <c r="O9" s="18"/>
      <c r="Q9" s="41"/>
    </row>
    <row r="10" spans="2:32" ht="15.95" customHeight="1">
      <c r="B10" s="15"/>
      <c r="C10" s="20"/>
      <c r="D10" s="22" t="s">
        <v>45</v>
      </c>
      <c r="E10" s="30" t="s">
        <v>328</v>
      </c>
      <c r="F10" s="35">
        <v>3</v>
      </c>
      <c r="G10" s="26" t="s">
        <v>46</v>
      </c>
      <c r="H10" s="67"/>
      <c r="I10" s="60"/>
      <c r="J10" s="84"/>
      <c r="K10" s="85"/>
      <c r="L10" s="63"/>
      <c r="M10" s="63"/>
      <c r="N10" s="68"/>
      <c r="O10" s="65"/>
      <c r="Q10" s="41"/>
    </row>
    <row r="11" spans="2:32" ht="15.95" customHeight="1">
      <c r="B11" s="15"/>
      <c r="C11" s="2"/>
      <c r="D11" s="22"/>
      <c r="E11" s="30"/>
      <c r="F11" s="35"/>
      <c r="G11" s="26"/>
      <c r="H11" s="103"/>
      <c r="I11" s="103"/>
      <c r="J11" s="104"/>
      <c r="K11" s="105"/>
      <c r="L11" s="106"/>
      <c r="M11" s="107"/>
      <c r="N11" s="108"/>
      <c r="O11" s="109"/>
      <c r="P11" s="42"/>
      <c r="Q11" s="41"/>
    </row>
    <row r="12" spans="2:32" ht="15.95" customHeight="1">
      <c r="B12" s="15"/>
      <c r="C12" s="20"/>
      <c r="D12" s="22" t="s">
        <v>330</v>
      </c>
      <c r="E12" s="30"/>
      <c r="F12" s="35">
        <v>5</v>
      </c>
      <c r="G12" s="26" t="s">
        <v>329</v>
      </c>
      <c r="H12" s="110"/>
      <c r="I12" s="111"/>
      <c r="J12" s="112"/>
      <c r="K12" s="113"/>
      <c r="L12" s="114"/>
      <c r="M12" s="115"/>
      <c r="N12" s="116"/>
      <c r="O12" s="117"/>
    </row>
    <row r="13" spans="2:32" ht="15.95" customHeight="1">
      <c r="B13" s="15"/>
      <c r="C13" s="2"/>
      <c r="D13" s="22"/>
      <c r="E13" s="30"/>
      <c r="F13" s="35"/>
      <c r="G13" s="26"/>
      <c r="H13" s="33"/>
      <c r="I13" s="28"/>
      <c r="K13" s="16"/>
      <c r="L13" s="8"/>
      <c r="N13" s="8"/>
      <c r="O13" s="17"/>
    </row>
    <row r="14" spans="2:32" ht="15.95" customHeight="1">
      <c r="B14" s="15"/>
      <c r="C14" s="20"/>
      <c r="D14" s="22"/>
      <c r="E14" s="30"/>
      <c r="F14" s="35"/>
      <c r="G14" s="26"/>
      <c r="H14" s="33"/>
      <c r="I14" s="28"/>
      <c r="J14" s="12"/>
      <c r="K14" s="16"/>
      <c r="L14" s="8"/>
      <c r="N14" s="14"/>
      <c r="O14" s="18"/>
    </row>
    <row r="15" spans="2:32" ht="15.95" customHeight="1">
      <c r="B15" s="15"/>
      <c r="C15" s="2"/>
      <c r="D15" s="22"/>
      <c r="E15" s="30"/>
      <c r="F15" s="35"/>
      <c r="G15" s="26"/>
      <c r="H15" s="33"/>
      <c r="I15" s="28"/>
      <c r="K15" s="16"/>
      <c r="L15" s="8"/>
      <c r="N15" s="8"/>
      <c r="O15" s="17"/>
    </row>
    <row r="16" spans="2:32" ht="15.95" customHeight="1">
      <c r="B16" s="15"/>
      <c r="C16" s="20"/>
      <c r="D16" s="22"/>
      <c r="E16" s="30"/>
      <c r="F16" s="35"/>
      <c r="G16" s="26"/>
      <c r="H16" s="33"/>
      <c r="I16" s="28"/>
      <c r="J16" s="12"/>
      <c r="K16" s="16"/>
      <c r="L16" s="8"/>
      <c r="N16" s="14"/>
      <c r="O16" s="18"/>
    </row>
    <row r="17" spans="2:15" ht="15.95" customHeight="1">
      <c r="B17" s="15"/>
      <c r="C17" s="2"/>
      <c r="D17" s="22"/>
      <c r="E17" s="30"/>
      <c r="F17" s="35"/>
      <c r="G17" s="26"/>
      <c r="H17" s="33"/>
      <c r="I17" s="28"/>
      <c r="K17" s="16"/>
      <c r="L17" s="8"/>
      <c r="N17" s="8"/>
      <c r="O17" s="17"/>
    </row>
    <row r="18" spans="2:15" ht="15.95" customHeight="1">
      <c r="B18" s="15"/>
      <c r="C18" s="20"/>
      <c r="D18" s="22"/>
      <c r="E18" s="30"/>
      <c r="F18" s="35"/>
      <c r="G18" s="26"/>
      <c r="H18" s="33"/>
      <c r="I18" s="28"/>
      <c r="J18" s="12"/>
      <c r="K18" s="16"/>
      <c r="L18" s="8"/>
      <c r="N18" s="14"/>
      <c r="O18" s="18"/>
    </row>
    <row r="19" spans="2:15" ht="15.95" customHeight="1">
      <c r="B19" s="15"/>
      <c r="C19" s="2"/>
      <c r="D19" s="22"/>
      <c r="E19" s="30"/>
      <c r="F19" s="35"/>
      <c r="G19" s="26"/>
      <c r="H19" s="33"/>
      <c r="I19" s="28"/>
      <c r="K19" s="16"/>
      <c r="L19" s="8"/>
      <c r="N19" s="8"/>
      <c r="O19" s="17"/>
    </row>
    <row r="20" spans="2:15" ht="15.95" customHeight="1">
      <c r="B20" s="15"/>
      <c r="C20" s="20"/>
      <c r="D20" s="22"/>
      <c r="E20" s="30"/>
      <c r="F20" s="35"/>
      <c r="G20" s="26"/>
      <c r="H20" s="33"/>
      <c r="I20" s="28"/>
      <c r="J20" s="12"/>
      <c r="K20" s="16"/>
      <c r="L20" s="8"/>
      <c r="N20" s="14"/>
      <c r="O20" s="18"/>
    </row>
    <row r="21" spans="2:15" ht="15.95" customHeight="1">
      <c r="B21" s="15"/>
      <c r="C21" s="2"/>
      <c r="D21" s="22"/>
      <c r="E21" s="30"/>
      <c r="F21" s="35"/>
      <c r="G21" s="26"/>
      <c r="H21" s="33"/>
      <c r="I21" s="28"/>
      <c r="K21" s="16"/>
      <c r="L21" s="8"/>
      <c r="N21" s="8"/>
      <c r="O21" s="17"/>
    </row>
    <row r="22" spans="2:15" ht="15.95" customHeight="1">
      <c r="B22" s="15"/>
      <c r="C22" s="20"/>
      <c r="D22" s="22"/>
      <c r="E22" s="30"/>
      <c r="F22" s="35"/>
      <c r="G22" s="26"/>
      <c r="H22" s="33"/>
      <c r="I22" s="28"/>
      <c r="J22" s="12"/>
      <c r="K22" s="16"/>
      <c r="L22" s="8"/>
      <c r="N22" s="14"/>
      <c r="O22" s="18"/>
    </row>
    <row r="23" spans="2:15" ht="15.95" customHeight="1">
      <c r="B23" s="15"/>
      <c r="C23" s="2"/>
      <c r="D23" s="22"/>
      <c r="E23" s="30"/>
      <c r="F23" s="35"/>
      <c r="G23" s="26"/>
      <c r="H23" s="33"/>
      <c r="I23" s="28"/>
      <c r="K23" s="16"/>
      <c r="L23" s="8"/>
      <c r="N23" s="8"/>
      <c r="O23" s="17"/>
    </row>
    <row r="24" spans="2:15" ht="15.95" customHeight="1">
      <c r="B24" s="15"/>
      <c r="C24" s="20"/>
      <c r="D24" s="22"/>
      <c r="E24" s="30"/>
      <c r="F24" s="35"/>
      <c r="G24" s="26"/>
      <c r="H24" s="33"/>
      <c r="I24" s="28"/>
      <c r="J24" s="12"/>
      <c r="K24" s="16"/>
      <c r="L24" s="8"/>
      <c r="N24" s="14"/>
      <c r="O24" s="18"/>
    </row>
    <row r="25" spans="2:15" ht="15.95" customHeight="1">
      <c r="B25" s="15"/>
      <c r="C25" s="2"/>
      <c r="D25" s="22"/>
      <c r="E25" s="30"/>
      <c r="F25" s="35"/>
      <c r="G25" s="26"/>
      <c r="H25" s="33"/>
      <c r="I25" s="28"/>
      <c r="K25" s="16"/>
      <c r="L25" s="8"/>
      <c r="N25" s="8"/>
      <c r="O25" s="17"/>
    </row>
    <row r="26" spans="2:15" ht="15.95" customHeight="1">
      <c r="B26" s="15"/>
      <c r="C26" s="20"/>
      <c r="D26" s="22"/>
      <c r="E26" s="30"/>
      <c r="F26" s="35"/>
      <c r="G26" s="26"/>
      <c r="H26" s="33"/>
      <c r="I26" s="28"/>
      <c r="J26" s="12"/>
      <c r="K26" s="16"/>
      <c r="L26" s="8"/>
      <c r="N26" s="14"/>
      <c r="O26" s="18"/>
    </row>
    <row r="27" spans="2:15" ht="15.95" customHeight="1">
      <c r="B27" s="15"/>
      <c r="C27" s="2"/>
      <c r="D27" s="22"/>
      <c r="E27" s="30"/>
      <c r="F27" s="35"/>
      <c r="G27" s="26"/>
      <c r="H27" s="33"/>
      <c r="I27" s="28"/>
      <c r="K27" s="16"/>
      <c r="L27" s="8"/>
      <c r="N27" s="8"/>
      <c r="O27" s="17"/>
    </row>
    <row r="28" spans="2:15" ht="15.95" customHeight="1">
      <c r="B28" s="15"/>
      <c r="C28" s="11"/>
      <c r="D28" s="22"/>
      <c r="E28" s="30"/>
      <c r="F28" s="35"/>
      <c r="G28" s="26"/>
      <c r="H28" s="33"/>
      <c r="I28" s="28"/>
      <c r="J28" s="12"/>
      <c r="K28" s="16"/>
      <c r="L28" s="8"/>
      <c r="N28" s="14"/>
      <c r="O28" s="18"/>
    </row>
    <row r="29" spans="2:15" ht="15.95" customHeight="1">
      <c r="B29" s="15"/>
      <c r="C29" s="2"/>
      <c r="D29" s="22"/>
      <c r="E29" s="30"/>
      <c r="F29" s="35"/>
      <c r="G29" s="26"/>
      <c r="H29" s="33"/>
      <c r="I29" s="28"/>
      <c r="K29" s="16"/>
      <c r="L29" s="8"/>
      <c r="N29" s="8"/>
      <c r="O29" s="17"/>
    </row>
    <row r="30" spans="2:15" ht="15.95" customHeight="1">
      <c r="B30" s="15"/>
      <c r="C30" s="11"/>
      <c r="D30" s="22"/>
      <c r="E30" s="30"/>
      <c r="F30" s="35"/>
      <c r="G30" s="26"/>
      <c r="H30" s="33"/>
      <c r="I30" s="28"/>
      <c r="J30" s="12"/>
      <c r="K30" s="16"/>
      <c r="L30" s="8"/>
      <c r="N30" s="14"/>
      <c r="O30" s="18"/>
    </row>
    <row r="31" spans="2:15" ht="15.95" customHeight="1">
      <c r="B31" s="15"/>
      <c r="C31" s="2"/>
      <c r="D31" s="22" t="str">
        <f>D6</f>
        <v>共通仮設費</v>
      </c>
      <c r="E31" s="30"/>
      <c r="F31" s="35"/>
      <c r="G31" s="26"/>
      <c r="H31" s="33"/>
      <c r="I31" s="28"/>
      <c r="K31" s="16"/>
      <c r="L31" s="8"/>
      <c r="N31" s="8"/>
      <c r="O31" s="17"/>
    </row>
    <row r="32" spans="2:15" ht="15.95" customHeight="1">
      <c r="B32" s="15"/>
      <c r="C32" s="20"/>
      <c r="D32" s="22" t="s">
        <v>7</v>
      </c>
      <c r="E32" s="30"/>
      <c r="F32" s="35"/>
      <c r="G32" s="26"/>
      <c r="H32" s="33"/>
      <c r="I32" s="28"/>
      <c r="J32" s="12"/>
      <c r="K32" s="16"/>
      <c r="L32" s="8"/>
      <c r="N32" s="14"/>
      <c r="O32" s="18"/>
    </row>
    <row r="33" spans="2:15" ht="15.95" customHeight="1">
      <c r="B33" s="15"/>
      <c r="C33" s="2"/>
      <c r="D33" s="22"/>
      <c r="E33" s="30"/>
      <c r="F33" s="35"/>
      <c r="G33" s="24"/>
      <c r="H33" s="33"/>
      <c r="I33" s="28"/>
      <c r="K33" s="16"/>
      <c r="L33" s="8"/>
      <c r="N33" s="8"/>
      <c r="O33" s="17"/>
    </row>
    <row r="34" spans="2:15" ht="15.95" customHeight="1">
      <c r="B34" s="15"/>
      <c r="C34" s="20"/>
      <c r="D34" s="22"/>
      <c r="E34" s="30"/>
      <c r="F34" s="35"/>
      <c r="G34" s="26"/>
      <c r="H34" s="33"/>
      <c r="I34" s="28"/>
      <c r="J34" s="12"/>
      <c r="K34" s="16"/>
      <c r="L34" s="8"/>
      <c r="N34" s="14"/>
      <c r="O34" s="18"/>
    </row>
  </sheetData>
  <mergeCells count="9">
    <mergeCell ref="C1:O2"/>
    <mergeCell ref="C3:C4"/>
    <mergeCell ref="D3:D4"/>
    <mergeCell ref="E3:E4"/>
    <mergeCell ref="F3:F4"/>
    <mergeCell ref="G3:G4"/>
    <mergeCell ref="H3:H4"/>
    <mergeCell ref="I3:I4"/>
    <mergeCell ref="J3:O4"/>
  </mergeCells>
  <phoneticPr fontId="3"/>
  <conditionalFormatting sqref="C1:O8 C13:O34 C9:G12">
    <cfRule type="expression" dxfId="374" priority="44">
      <formula>MOD((ROW()-ROW($C$4)),30)=0</formula>
    </cfRule>
    <cfRule type="expression" dxfId="373" priority="45">
      <formula>MOD(ROW(),2)=0</formula>
    </cfRule>
  </conditionalFormatting>
  <conditionalFormatting sqref="H9:O9 H10:I10 K10:O10">
    <cfRule type="expression" dxfId="372" priority="4">
      <formula>MOD((ROW()-ROW($C$4)),30)=0</formula>
    </cfRule>
  </conditionalFormatting>
  <conditionalFormatting sqref="H9:O9 H10:I10 K10:O10">
    <cfRule type="expression" dxfId="371" priority="3">
      <formula>MOD((ROW()-ROW($C$4)),30)=0</formula>
    </cfRule>
  </conditionalFormatting>
  <conditionalFormatting sqref="J10">
    <cfRule type="expression" dxfId="370" priority="2">
      <formula>MOD((ROW()-ROW($C$4)),30)=0</formula>
    </cfRule>
  </conditionalFormatting>
  <conditionalFormatting sqref="H11:O12">
    <cfRule type="expression" dxfId="369" priority="1">
      <formula>MOD((ROW()-ROW($C$4)),30)=0</formula>
    </cfRule>
  </conditionalFormatting>
  <pageMargins left="0.59055118110236227" right="0.59055118110236227" top="0.98425196850393704" bottom="0.39370078740157483" header="0.78740157480314965" footer="0.19685039370078741"/>
  <pageSetup paperSize="9" orientation="landscape" r:id="rId1"/>
  <headerFooter alignWithMargins="0">
    <oddHeader>&amp;L&amp;"MS UI Gothic,標準"様式第６号（建築工事用）</oddHeader>
    <oddFooter>&amp;C&amp;"MS UI Gothic,標準"P.&amp;P&amp;R&amp;"MS UI Gothic,標準"鹿島地方事務組合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Q34"/>
  <sheetViews>
    <sheetView showGridLines="0" showZeros="0" view="pageBreakPreview" topLeftCell="B16" zoomScaleNormal="80" zoomScaleSheetLayoutView="100" workbookViewId="0">
      <selection activeCell="H5" sqref="H5:O34"/>
    </sheetView>
  </sheetViews>
  <sheetFormatPr defaultRowHeight="15.95" customHeight="1"/>
  <cols>
    <col min="1" max="1" width="9" style="1" customWidth="1"/>
    <col min="2" max="2" width="9" style="1"/>
    <col min="3" max="3" width="5.625" style="1" customWidth="1"/>
    <col min="4" max="4" width="27.625" style="4" customWidth="1"/>
    <col min="5" max="5" width="27.625" style="3" customWidth="1"/>
    <col min="6" max="6" width="8.875" style="21" customWidth="1"/>
    <col min="7" max="7" width="4.625" style="1" customWidth="1"/>
    <col min="8" max="8" width="8.875" style="1" customWidth="1"/>
    <col min="9" max="9" width="12.125" style="1" customWidth="1"/>
    <col min="10" max="10" width="6.875" style="5" customWidth="1"/>
    <col min="11" max="11" width="6.875" style="6" customWidth="1"/>
    <col min="12" max="12" width="6.875" style="7" customWidth="1"/>
    <col min="13" max="13" width="6.875" style="8" customWidth="1"/>
    <col min="14" max="14" width="6.875" style="9" customWidth="1"/>
    <col min="15" max="15" width="6.875" style="6" customWidth="1"/>
    <col min="16" max="16" width="6.25" style="1" customWidth="1"/>
    <col min="17" max="17" width="8.625" style="1" customWidth="1"/>
    <col min="18" max="29" width="11" style="1" customWidth="1"/>
    <col min="30" max="16384" width="9" style="1"/>
  </cols>
  <sheetData>
    <row r="1" spans="2:17" ht="15.95" customHeight="1">
      <c r="C1" s="187" t="s">
        <v>5</v>
      </c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9"/>
    </row>
    <row r="2" spans="2:17" ht="15.95" customHeight="1">
      <c r="C2" s="190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2"/>
    </row>
    <row r="3" spans="2:17" ht="15.95" customHeight="1">
      <c r="C3" s="193" t="s">
        <v>0</v>
      </c>
      <c r="D3" s="195" t="s">
        <v>1</v>
      </c>
      <c r="E3" s="195" t="s">
        <v>2</v>
      </c>
      <c r="F3" s="197" t="s">
        <v>12</v>
      </c>
      <c r="G3" s="195" t="s">
        <v>3</v>
      </c>
      <c r="H3" s="195" t="s">
        <v>13</v>
      </c>
      <c r="I3" s="195" t="s">
        <v>14</v>
      </c>
      <c r="J3" s="199" t="s">
        <v>4</v>
      </c>
      <c r="K3" s="200"/>
      <c r="L3" s="200"/>
      <c r="M3" s="200"/>
      <c r="N3" s="200"/>
      <c r="O3" s="201"/>
    </row>
    <row r="4" spans="2:17" ht="15.95" customHeight="1">
      <c r="C4" s="194"/>
      <c r="D4" s="196"/>
      <c r="E4" s="196"/>
      <c r="F4" s="198"/>
      <c r="G4" s="196"/>
      <c r="H4" s="196"/>
      <c r="I4" s="196"/>
      <c r="J4" s="202"/>
      <c r="K4" s="203"/>
      <c r="L4" s="203"/>
      <c r="M4" s="203"/>
      <c r="N4" s="203"/>
      <c r="O4" s="204"/>
    </row>
    <row r="5" spans="2:17" ht="15.95" customHeight="1">
      <c r="C5" s="2"/>
      <c r="D5" s="22"/>
      <c r="E5" s="30"/>
      <c r="F5" s="23"/>
      <c r="G5" s="24"/>
      <c r="H5" s="25"/>
      <c r="I5" s="25"/>
      <c r="K5" s="16"/>
      <c r="L5" s="8"/>
      <c r="O5" s="18"/>
      <c r="P5" s="10"/>
      <c r="Q5" s="10"/>
    </row>
    <row r="6" spans="2:17" ht="15.95" customHeight="1">
      <c r="C6" s="11"/>
      <c r="D6" s="22" t="s">
        <v>16</v>
      </c>
      <c r="E6" s="30"/>
      <c r="F6" s="23"/>
      <c r="G6" s="26"/>
      <c r="H6" s="25"/>
      <c r="I6" s="25"/>
      <c r="J6" s="12"/>
      <c r="K6" s="16"/>
      <c r="L6" s="8"/>
      <c r="O6" s="18"/>
      <c r="Q6" s="13"/>
    </row>
    <row r="7" spans="2:17" ht="15.95" customHeight="1">
      <c r="C7" s="2"/>
      <c r="D7" s="22"/>
      <c r="E7" s="30"/>
      <c r="F7" s="23"/>
      <c r="G7" s="26"/>
      <c r="H7" s="27"/>
      <c r="I7" s="25"/>
      <c r="K7" s="16"/>
      <c r="L7" s="8"/>
      <c r="N7" s="8"/>
      <c r="O7" s="17"/>
      <c r="Q7" s="13"/>
    </row>
    <row r="8" spans="2:17" ht="15.95" customHeight="1">
      <c r="C8" s="20"/>
      <c r="D8" s="22"/>
      <c r="E8" s="30"/>
      <c r="F8" s="23"/>
      <c r="G8" s="26"/>
      <c r="H8" s="27"/>
      <c r="I8" s="28"/>
      <c r="J8" s="12"/>
      <c r="K8" s="16"/>
      <c r="L8" s="8"/>
      <c r="N8" s="14"/>
      <c r="O8" s="18"/>
      <c r="Q8" s="13"/>
    </row>
    <row r="9" spans="2:17" ht="15.95" customHeight="1">
      <c r="B9" s="15"/>
      <c r="C9" s="2"/>
      <c r="D9" s="22"/>
      <c r="E9" s="30"/>
      <c r="F9" s="29"/>
      <c r="G9" s="26"/>
      <c r="H9" s="27"/>
      <c r="I9" s="25"/>
      <c r="K9" s="16"/>
      <c r="L9" s="8"/>
      <c r="N9" s="8"/>
      <c r="O9" s="17"/>
      <c r="Q9" s="13"/>
    </row>
    <row r="10" spans="2:17" ht="15.95" customHeight="1">
      <c r="B10" s="15"/>
      <c r="C10" s="20" t="s">
        <v>17</v>
      </c>
      <c r="D10" s="22" t="s">
        <v>20</v>
      </c>
      <c r="E10" s="30"/>
      <c r="F10" s="29">
        <v>1</v>
      </c>
      <c r="G10" s="26" t="s">
        <v>6</v>
      </c>
      <c r="H10" s="27"/>
      <c r="I10" s="28"/>
      <c r="J10" s="12"/>
      <c r="K10" s="16"/>
      <c r="L10" s="8"/>
      <c r="N10" s="14"/>
      <c r="O10" s="18"/>
      <c r="Q10" s="13"/>
    </row>
    <row r="11" spans="2:17" ht="15.95" customHeight="1">
      <c r="B11" s="15"/>
      <c r="C11" s="2"/>
      <c r="D11" s="22"/>
      <c r="E11" s="30"/>
      <c r="F11" s="29"/>
      <c r="G11" s="26"/>
      <c r="H11" s="27"/>
      <c r="I11" s="25"/>
      <c r="K11" s="16"/>
      <c r="L11" s="8"/>
      <c r="N11" s="8"/>
      <c r="O11" s="17"/>
      <c r="P11" s="19"/>
      <c r="Q11" s="13"/>
    </row>
    <row r="12" spans="2:17" ht="15.95" customHeight="1">
      <c r="B12" s="15"/>
      <c r="C12" s="20" t="s">
        <v>18</v>
      </c>
      <c r="D12" s="22" t="s">
        <v>21</v>
      </c>
      <c r="E12" s="30"/>
      <c r="F12" s="29">
        <v>1</v>
      </c>
      <c r="G12" s="26" t="s">
        <v>6</v>
      </c>
      <c r="H12" s="27"/>
      <c r="I12" s="28"/>
      <c r="J12" s="12"/>
      <c r="K12" s="16"/>
      <c r="L12" s="8"/>
      <c r="N12" s="14"/>
      <c r="O12" s="18"/>
    </row>
    <row r="13" spans="2:17" ht="15.95" customHeight="1">
      <c r="B13" s="15"/>
      <c r="C13" s="2"/>
      <c r="D13" s="22"/>
      <c r="E13" s="30"/>
      <c r="F13" s="29"/>
      <c r="G13" s="26"/>
      <c r="H13" s="27"/>
      <c r="I13" s="25"/>
      <c r="K13" s="16"/>
      <c r="L13" s="8"/>
      <c r="N13" s="8"/>
      <c r="O13" s="17"/>
    </row>
    <row r="14" spans="2:17" ht="15.95" customHeight="1">
      <c r="B14" s="15"/>
      <c r="C14" s="20" t="s">
        <v>19</v>
      </c>
      <c r="D14" s="22" t="s">
        <v>22</v>
      </c>
      <c r="E14" s="30"/>
      <c r="F14" s="29">
        <v>1</v>
      </c>
      <c r="G14" s="26" t="s">
        <v>6</v>
      </c>
      <c r="H14" s="27"/>
      <c r="I14" s="28"/>
      <c r="J14" s="12"/>
      <c r="K14" s="16"/>
      <c r="L14" s="8"/>
      <c r="N14" s="14"/>
      <c r="O14" s="18"/>
    </row>
    <row r="15" spans="2:17" ht="15.95" customHeight="1">
      <c r="B15" s="15"/>
      <c r="C15" s="2"/>
      <c r="D15" s="22"/>
      <c r="E15" s="30"/>
      <c r="F15" s="29"/>
      <c r="G15" s="26"/>
      <c r="H15" s="27"/>
      <c r="I15" s="25"/>
      <c r="K15" s="16"/>
      <c r="L15" s="8"/>
      <c r="N15" s="8"/>
      <c r="O15" s="17"/>
    </row>
    <row r="16" spans="2:17" ht="15.95" customHeight="1">
      <c r="B16" s="15"/>
      <c r="C16" s="20"/>
      <c r="D16" s="22"/>
      <c r="E16" s="30"/>
      <c r="F16" s="29"/>
      <c r="G16" s="26"/>
      <c r="H16" s="27"/>
      <c r="I16" s="28"/>
      <c r="J16" s="12"/>
      <c r="K16" s="16"/>
      <c r="L16" s="8"/>
      <c r="N16" s="14"/>
      <c r="O16" s="18"/>
    </row>
    <row r="17" spans="2:15" ht="15.95" customHeight="1">
      <c r="B17" s="15"/>
      <c r="C17" s="2"/>
      <c r="D17" s="22"/>
      <c r="E17" s="30"/>
      <c r="F17" s="29"/>
      <c r="G17" s="26"/>
      <c r="H17" s="27"/>
      <c r="I17" s="25"/>
      <c r="K17" s="16"/>
      <c r="L17" s="8"/>
      <c r="N17" s="8"/>
      <c r="O17" s="17"/>
    </row>
    <row r="18" spans="2:15" ht="15.95" customHeight="1">
      <c r="B18" s="15"/>
      <c r="C18" s="20"/>
      <c r="D18" s="22"/>
      <c r="E18" s="30"/>
      <c r="F18" s="29"/>
      <c r="G18" s="26"/>
      <c r="H18" s="27"/>
      <c r="I18" s="28"/>
      <c r="J18" s="12"/>
      <c r="K18" s="16"/>
      <c r="L18" s="8"/>
      <c r="N18" s="14"/>
      <c r="O18" s="18"/>
    </row>
    <row r="19" spans="2:15" ht="15.95" customHeight="1">
      <c r="B19" s="15"/>
      <c r="C19" s="2"/>
      <c r="D19" s="22"/>
      <c r="E19" s="30"/>
      <c r="F19" s="29"/>
      <c r="G19" s="26"/>
      <c r="H19" s="27"/>
      <c r="I19" s="25"/>
      <c r="K19" s="16"/>
      <c r="L19" s="8"/>
      <c r="N19" s="8"/>
      <c r="O19" s="17"/>
    </row>
    <row r="20" spans="2:15" ht="15.95" customHeight="1">
      <c r="B20" s="15"/>
      <c r="C20" s="20"/>
      <c r="D20" s="22"/>
      <c r="E20" s="30"/>
      <c r="F20" s="29"/>
      <c r="G20" s="26"/>
      <c r="H20" s="27"/>
      <c r="I20" s="28"/>
      <c r="J20" s="12"/>
      <c r="K20" s="16"/>
      <c r="L20" s="8"/>
      <c r="N20" s="14"/>
      <c r="O20" s="18"/>
    </row>
    <row r="21" spans="2:15" ht="15.95" customHeight="1">
      <c r="B21" s="15"/>
      <c r="C21" s="2"/>
      <c r="D21" s="22"/>
      <c r="E21" s="30"/>
      <c r="F21" s="29"/>
      <c r="G21" s="26"/>
      <c r="H21" s="27"/>
      <c r="I21" s="25"/>
      <c r="K21" s="16"/>
      <c r="L21" s="8"/>
      <c r="N21" s="8"/>
      <c r="O21" s="17"/>
    </row>
    <row r="22" spans="2:15" ht="15.95" customHeight="1">
      <c r="B22" s="15"/>
      <c r="C22" s="20"/>
      <c r="D22" s="22"/>
      <c r="E22" s="30"/>
      <c r="F22" s="29"/>
      <c r="G22" s="26"/>
      <c r="H22" s="27"/>
      <c r="I22" s="28"/>
      <c r="J22" s="12"/>
      <c r="K22" s="16"/>
      <c r="L22" s="8"/>
      <c r="N22" s="14"/>
      <c r="O22" s="18"/>
    </row>
    <row r="23" spans="2:15" ht="15.95" customHeight="1">
      <c r="B23" s="15"/>
      <c r="C23" s="2"/>
      <c r="D23" s="22"/>
      <c r="E23" s="30"/>
      <c r="F23" s="29"/>
      <c r="G23" s="26"/>
      <c r="H23" s="27"/>
      <c r="I23" s="25"/>
      <c r="K23" s="16"/>
      <c r="L23" s="8"/>
      <c r="N23" s="8"/>
      <c r="O23" s="17"/>
    </row>
    <row r="24" spans="2:15" ht="15.95" customHeight="1">
      <c r="B24" s="15"/>
      <c r="C24" s="20"/>
      <c r="D24" s="22"/>
      <c r="E24" s="30"/>
      <c r="F24" s="29"/>
      <c r="G24" s="26"/>
      <c r="H24" s="27"/>
      <c r="I24" s="28"/>
      <c r="J24" s="12"/>
      <c r="K24" s="16"/>
      <c r="L24" s="8"/>
      <c r="N24" s="14"/>
      <c r="O24" s="18"/>
    </row>
    <row r="25" spans="2:15" ht="15.95" customHeight="1">
      <c r="B25" s="15"/>
      <c r="C25" s="2"/>
      <c r="D25" s="22"/>
      <c r="E25" s="30"/>
      <c r="F25" s="29"/>
      <c r="G25" s="26"/>
      <c r="H25" s="27"/>
      <c r="I25" s="25"/>
      <c r="K25" s="16"/>
      <c r="L25" s="8"/>
      <c r="N25" s="8"/>
      <c r="O25" s="17"/>
    </row>
    <row r="26" spans="2:15" ht="15.95" customHeight="1">
      <c r="B26" s="15"/>
      <c r="C26" s="20"/>
      <c r="D26" s="22"/>
      <c r="E26" s="30"/>
      <c r="F26" s="29"/>
      <c r="G26" s="26"/>
      <c r="H26" s="27"/>
      <c r="I26" s="28"/>
      <c r="J26" s="12"/>
      <c r="K26" s="16"/>
      <c r="L26" s="8"/>
      <c r="N26" s="14"/>
      <c r="O26" s="18"/>
    </row>
    <row r="27" spans="2:15" ht="15.95" customHeight="1">
      <c r="B27" s="15"/>
      <c r="C27" s="2"/>
      <c r="D27" s="22"/>
      <c r="E27" s="30"/>
      <c r="F27" s="29"/>
      <c r="G27" s="26"/>
      <c r="H27" s="27"/>
      <c r="I27" s="25"/>
      <c r="K27" s="16"/>
      <c r="L27" s="8"/>
      <c r="N27" s="8"/>
      <c r="O27" s="17"/>
    </row>
    <row r="28" spans="2:15" ht="15.95" customHeight="1">
      <c r="B28" s="15"/>
      <c r="C28" s="11"/>
      <c r="D28" s="22"/>
      <c r="E28" s="30"/>
      <c r="F28" s="29"/>
      <c r="G28" s="26"/>
      <c r="H28" s="27"/>
      <c r="I28" s="28"/>
      <c r="J28" s="12"/>
      <c r="K28" s="16"/>
      <c r="L28" s="8"/>
      <c r="N28" s="14"/>
      <c r="O28" s="18"/>
    </row>
    <row r="29" spans="2:15" ht="15.95" customHeight="1">
      <c r="B29" s="15"/>
      <c r="C29" s="2"/>
      <c r="D29" s="22"/>
      <c r="E29" s="30"/>
      <c r="F29" s="29"/>
      <c r="G29" s="26"/>
      <c r="H29" s="27"/>
      <c r="I29" s="25"/>
      <c r="K29" s="16"/>
      <c r="L29" s="8"/>
      <c r="N29" s="8"/>
      <c r="O29" s="17"/>
    </row>
    <row r="30" spans="2:15" ht="15.95" customHeight="1">
      <c r="B30" s="15"/>
      <c r="C30" s="11"/>
      <c r="D30" s="22"/>
      <c r="E30" s="30"/>
      <c r="F30" s="29"/>
      <c r="G30" s="26"/>
      <c r="H30" s="27"/>
      <c r="I30" s="28"/>
      <c r="J30" s="12"/>
      <c r="K30" s="16"/>
      <c r="L30" s="8"/>
      <c r="N30" s="14"/>
      <c r="O30" s="18"/>
    </row>
    <row r="31" spans="2:15" ht="15.95" customHeight="1">
      <c r="B31" s="15"/>
      <c r="C31" s="2"/>
      <c r="D31" s="22" t="str">
        <f>D6</f>
        <v>直接工事費</v>
      </c>
      <c r="E31" s="30"/>
      <c r="F31" s="23"/>
      <c r="G31" s="26"/>
      <c r="H31" s="27"/>
      <c r="I31" s="25"/>
      <c r="K31" s="16"/>
      <c r="L31" s="8"/>
      <c r="N31" s="8"/>
      <c r="O31" s="17"/>
    </row>
    <row r="32" spans="2:15" ht="15.95" customHeight="1">
      <c r="B32" s="15"/>
      <c r="C32" s="20"/>
      <c r="D32" s="22" t="s">
        <v>7</v>
      </c>
      <c r="E32" s="30"/>
      <c r="F32" s="23"/>
      <c r="G32" s="26"/>
      <c r="H32" s="27"/>
      <c r="I32" s="28"/>
      <c r="J32" s="12"/>
      <c r="K32" s="16"/>
      <c r="L32" s="8"/>
      <c r="N32" s="14"/>
      <c r="O32" s="18"/>
    </row>
    <row r="33" spans="2:15" ht="15.95" customHeight="1">
      <c r="B33" s="15"/>
      <c r="C33" s="2"/>
      <c r="D33" s="22"/>
      <c r="E33" s="30"/>
      <c r="F33" s="23"/>
      <c r="G33" s="24"/>
      <c r="H33" s="27"/>
      <c r="I33" s="25"/>
      <c r="K33" s="16"/>
      <c r="L33" s="8"/>
      <c r="N33" s="8"/>
      <c r="O33" s="17"/>
    </row>
    <row r="34" spans="2:15" ht="15.95" customHeight="1">
      <c r="B34" s="15"/>
      <c r="C34" s="20"/>
      <c r="D34" s="22"/>
      <c r="E34" s="30"/>
      <c r="F34" s="23"/>
      <c r="G34" s="26"/>
      <c r="H34" s="27"/>
      <c r="I34" s="28"/>
      <c r="J34" s="12"/>
      <c r="K34" s="16"/>
      <c r="L34" s="8"/>
      <c r="N34" s="14"/>
      <c r="O34" s="18"/>
    </row>
  </sheetData>
  <mergeCells count="9">
    <mergeCell ref="C1:O2"/>
    <mergeCell ref="C3:C4"/>
    <mergeCell ref="D3:D4"/>
    <mergeCell ref="E3:E4"/>
    <mergeCell ref="F3:F4"/>
    <mergeCell ref="G3:G4"/>
    <mergeCell ref="H3:H4"/>
    <mergeCell ref="I3:I4"/>
    <mergeCell ref="J3:O4"/>
  </mergeCells>
  <phoneticPr fontId="3"/>
  <conditionalFormatting sqref="C1:O34">
    <cfRule type="expression" dxfId="368" priority="1">
      <formula>MOD((ROW()-ROW($C$4)),30)=0</formula>
    </cfRule>
    <cfRule type="expression" dxfId="367" priority="2">
      <formula>MOD(ROW(),2)=0</formula>
    </cfRule>
  </conditionalFormatting>
  <pageMargins left="0.59055118110236227" right="0.59055118110236227" top="0.98425196850393704" bottom="0.39370078740157483" header="0.78740157480314965" footer="0.19685039370078741"/>
  <pageSetup paperSize="9" orientation="landscape" r:id="rId1"/>
  <headerFooter alignWithMargins="0">
    <oddHeader>&amp;L&amp;"MS UI Gothic,標準"様式第６号（建築工事用）</oddHeader>
    <oddFooter>&amp;C&amp;"MS UI Gothic,標準"P.&amp;P&amp;R&amp;"MS UI Gothic,標準"鹿島地方事務組合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K214"/>
  <sheetViews>
    <sheetView showGridLines="0" showZeros="0" view="pageBreakPreview" topLeftCell="A73" zoomScale="140" zoomScaleNormal="80" zoomScaleSheetLayoutView="140" workbookViewId="0">
      <selection activeCell="AG9" sqref="AG9"/>
    </sheetView>
  </sheetViews>
  <sheetFormatPr defaultRowHeight="15.95" customHeight="1"/>
  <cols>
    <col min="1" max="2" width="5.625" style="83" customWidth="1"/>
    <col min="3" max="3" width="5.625" style="1" customWidth="1"/>
    <col min="4" max="4" width="27.625" style="4" customWidth="1"/>
    <col min="5" max="5" width="27.625" style="3" customWidth="1"/>
    <col min="6" max="6" width="8.875" style="36" customWidth="1"/>
    <col min="7" max="7" width="4.625" style="1" customWidth="1"/>
    <col min="8" max="8" width="8.875" style="34" customWidth="1"/>
    <col min="9" max="9" width="12.125" style="34" customWidth="1"/>
    <col min="10" max="10" width="6.875" style="5" customWidth="1"/>
    <col min="11" max="11" width="6.875" style="6" customWidth="1"/>
    <col min="12" max="12" width="6.875" style="7" customWidth="1"/>
    <col min="13" max="13" width="6.875" style="8" customWidth="1"/>
    <col min="14" max="14" width="6.875" style="9" customWidth="1"/>
    <col min="15" max="15" width="6.875" style="6" customWidth="1"/>
    <col min="16" max="26" width="5.625" style="31" customWidth="1"/>
    <col min="27" max="37" width="5.625" style="43" customWidth="1"/>
    <col min="38" max="16384" width="9" style="1"/>
  </cols>
  <sheetData>
    <row r="1" spans="1:32" ht="15.95" customHeight="1">
      <c r="A1" s="83">
        <v>1</v>
      </c>
      <c r="B1" s="83" t="s">
        <v>37</v>
      </c>
      <c r="C1" s="187" t="s">
        <v>5</v>
      </c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9"/>
    </row>
    <row r="2" spans="1:32" ht="15.95" customHeight="1">
      <c r="A2" s="83">
        <v>2</v>
      </c>
      <c r="B2" s="83" t="s">
        <v>38</v>
      </c>
      <c r="C2" s="209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1"/>
    </row>
    <row r="3" spans="1:32" ht="15.95" customHeight="1">
      <c r="A3" s="83">
        <v>3</v>
      </c>
      <c r="B3" s="83" t="s">
        <v>39</v>
      </c>
      <c r="C3" s="212" t="s">
        <v>0</v>
      </c>
      <c r="D3" s="213" t="s">
        <v>1</v>
      </c>
      <c r="E3" s="213" t="s">
        <v>2</v>
      </c>
      <c r="F3" s="214" t="s">
        <v>12</v>
      </c>
      <c r="G3" s="213" t="s">
        <v>3</v>
      </c>
      <c r="H3" s="215" t="s">
        <v>13</v>
      </c>
      <c r="I3" s="215" t="s">
        <v>14</v>
      </c>
      <c r="J3" s="216" t="s">
        <v>4</v>
      </c>
      <c r="K3" s="217"/>
      <c r="L3" s="217"/>
      <c r="M3" s="217"/>
      <c r="N3" s="217"/>
      <c r="O3" s="218"/>
    </row>
    <row r="4" spans="1:32" ht="15.95" customHeight="1">
      <c r="A4" s="83">
        <v>4</v>
      </c>
      <c r="B4" s="83" t="s">
        <v>40</v>
      </c>
      <c r="C4" s="194"/>
      <c r="D4" s="196"/>
      <c r="E4" s="196"/>
      <c r="F4" s="206"/>
      <c r="G4" s="196"/>
      <c r="H4" s="208"/>
      <c r="I4" s="208"/>
      <c r="J4" s="202"/>
      <c r="K4" s="203"/>
      <c r="L4" s="203"/>
      <c r="M4" s="203"/>
      <c r="N4" s="203"/>
      <c r="O4" s="204"/>
      <c r="AF4" s="44"/>
    </row>
    <row r="5" spans="1:32" ht="15.95" customHeight="1">
      <c r="A5" s="83" t="s">
        <v>41</v>
      </c>
      <c r="C5" s="2"/>
      <c r="D5" s="22"/>
      <c r="E5" s="30"/>
      <c r="F5" s="79"/>
      <c r="G5" s="24"/>
      <c r="H5" s="28"/>
      <c r="I5" s="28"/>
      <c r="K5" s="16"/>
      <c r="L5" s="8"/>
      <c r="O5" s="18"/>
      <c r="P5" s="40"/>
      <c r="Q5" s="40"/>
    </row>
    <row r="6" spans="1:32" ht="15.95" customHeight="1">
      <c r="C6" s="55" t="str">
        <f>直接工事費!C10</f>
        <v>A</v>
      </c>
      <c r="D6" s="56" t="str">
        <f>直接工事費!D10</f>
        <v>建築工事</v>
      </c>
      <c r="E6" s="57"/>
      <c r="F6" s="80"/>
      <c r="G6" s="59"/>
      <c r="H6" s="60"/>
      <c r="I6" s="60"/>
      <c r="J6" s="61"/>
      <c r="K6" s="62"/>
      <c r="L6" s="63"/>
      <c r="M6" s="63"/>
      <c r="N6" s="64"/>
      <c r="O6" s="65"/>
      <c r="Q6" s="41"/>
    </row>
    <row r="7" spans="1:32" ht="15.95" customHeight="1">
      <c r="C7" s="71"/>
      <c r="D7" s="69"/>
      <c r="E7" s="70"/>
      <c r="F7" s="79"/>
      <c r="G7" s="26"/>
      <c r="H7" s="33"/>
      <c r="I7" s="28"/>
      <c r="K7" s="16"/>
      <c r="L7" s="8"/>
      <c r="N7" s="8"/>
      <c r="O7" s="17"/>
      <c r="Q7" s="41"/>
    </row>
    <row r="8" spans="1:32" ht="15.95" customHeight="1">
      <c r="A8" s="83" t="s">
        <v>42</v>
      </c>
      <c r="B8" s="83">
        <f>VLOOKUP(A8,$A$1:$B$6,2,0)</f>
        <v>0</v>
      </c>
      <c r="C8" s="66"/>
      <c r="D8" s="72"/>
      <c r="E8" s="57"/>
      <c r="F8" s="80"/>
      <c r="G8" s="59"/>
      <c r="H8" s="67"/>
      <c r="I8" s="60"/>
      <c r="J8" s="61"/>
      <c r="K8" s="62"/>
      <c r="L8" s="63"/>
      <c r="M8" s="63"/>
      <c r="N8" s="68"/>
      <c r="O8" s="65"/>
      <c r="Q8" s="41"/>
    </row>
    <row r="9" spans="1:32" ht="15.95" customHeight="1">
      <c r="C9" s="71"/>
      <c r="D9" s="69"/>
      <c r="E9" s="70"/>
      <c r="F9" s="79"/>
      <c r="G9" s="26"/>
      <c r="H9" s="33"/>
      <c r="I9" s="28"/>
      <c r="K9" s="16"/>
      <c r="L9" s="8"/>
      <c r="N9" s="8"/>
      <c r="O9" s="17"/>
      <c r="Q9" s="41"/>
    </row>
    <row r="10" spans="1:32" ht="15.95" customHeight="1">
      <c r="A10" s="83" t="s">
        <v>42</v>
      </c>
      <c r="B10" s="83">
        <f t="shared" ref="B10" si="0">VLOOKUP(A10,$A$1:$B$6,2,0)</f>
        <v>0</v>
      </c>
      <c r="C10" s="66">
        <v>1</v>
      </c>
      <c r="D10" s="72" t="s">
        <v>8</v>
      </c>
      <c r="E10" s="57"/>
      <c r="F10" s="80">
        <v>1</v>
      </c>
      <c r="G10" s="59" t="s">
        <v>6</v>
      </c>
      <c r="H10" s="67"/>
      <c r="I10" s="60"/>
      <c r="J10" s="61"/>
      <c r="K10" s="62"/>
      <c r="L10" s="63"/>
      <c r="M10" s="63"/>
      <c r="N10" s="68"/>
      <c r="O10" s="65"/>
      <c r="Q10" s="41"/>
    </row>
    <row r="11" spans="1:32" ht="15.95" customHeight="1">
      <c r="C11" s="71"/>
      <c r="D11" s="69"/>
      <c r="E11" s="70"/>
      <c r="F11" s="79"/>
      <c r="G11" s="26"/>
      <c r="H11" s="33"/>
      <c r="I11" s="28"/>
      <c r="K11" s="16"/>
      <c r="L11" s="8"/>
      <c r="N11" s="8"/>
      <c r="O11" s="17"/>
      <c r="P11" s="42"/>
      <c r="Q11" s="41"/>
    </row>
    <row r="12" spans="1:32" ht="15.95" customHeight="1">
      <c r="A12" s="83" t="s">
        <v>42</v>
      </c>
      <c r="B12" s="83">
        <f t="shared" ref="B12" si="1">VLOOKUP(A12,$A$1:$B$6,2,0)</f>
        <v>0</v>
      </c>
      <c r="C12" s="66">
        <v>2</v>
      </c>
      <c r="D12" s="72" t="s">
        <v>47</v>
      </c>
      <c r="E12" s="57"/>
      <c r="F12" s="80">
        <v>1</v>
      </c>
      <c r="G12" s="59" t="s">
        <v>6</v>
      </c>
      <c r="H12" s="67"/>
      <c r="I12" s="60"/>
      <c r="J12" s="61"/>
      <c r="K12" s="62"/>
      <c r="L12" s="63"/>
      <c r="M12" s="63"/>
      <c r="N12" s="68"/>
      <c r="O12" s="65"/>
    </row>
    <row r="13" spans="1:32" ht="15.95" customHeight="1">
      <c r="C13" s="71"/>
      <c r="D13" s="69"/>
      <c r="E13" s="70"/>
      <c r="F13" s="79"/>
      <c r="G13" s="26"/>
      <c r="H13" s="33"/>
      <c r="I13" s="28"/>
      <c r="K13" s="16"/>
      <c r="L13" s="8"/>
      <c r="N13" s="8"/>
      <c r="O13" s="17"/>
    </row>
    <row r="14" spans="1:32" ht="15.95" customHeight="1">
      <c r="A14" s="83" t="s">
        <v>42</v>
      </c>
      <c r="B14" s="83">
        <f t="shared" ref="B14" si="2">VLOOKUP(A14,$A$1:$B$6,2,0)</f>
        <v>0</v>
      </c>
      <c r="C14" s="66">
        <v>3</v>
      </c>
      <c r="D14" s="72" t="s">
        <v>48</v>
      </c>
      <c r="E14" s="57"/>
      <c r="F14" s="80">
        <v>1</v>
      </c>
      <c r="G14" s="59" t="s">
        <v>6</v>
      </c>
      <c r="H14" s="67"/>
      <c r="I14" s="60"/>
      <c r="J14" s="61"/>
      <c r="K14" s="62"/>
      <c r="L14" s="63"/>
      <c r="M14" s="63"/>
      <c r="N14" s="68"/>
      <c r="O14" s="65"/>
    </row>
    <row r="15" spans="1:32" ht="15.95" customHeight="1">
      <c r="C15" s="71"/>
      <c r="D15" s="69"/>
      <c r="E15" s="70"/>
      <c r="F15" s="79"/>
      <c r="G15" s="26"/>
      <c r="H15" s="33"/>
      <c r="I15" s="28"/>
      <c r="K15" s="16"/>
      <c r="L15" s="8"/>
      <c r="N15" s="8"/>
      <c r="O15" s="17"/>
    </row>
    <row r="16" spans="1:32" ht="15.95" customHeight="1">
      <c r="A16" s="83" t="s">
        <v>42</v>
      </c>
      <c r="B16" s="83">
        <f t="shared" ref="B16" si="3">VLOOKUP(A16,$A$1:$B$6,2,0)</f>
        <v>0</v>
      </c>
      <c r="C16" s="66">
        <v>4</v>
      </c>
      <c r="D16" s="72" t="s">
        <v>108</v>
      </c>
      <c r="E16" s="72"/>
      <c r="F16" s="80">
        <v>1</v>
      </c>
      <c r="G16" s="59" t="s">
        <v>15</v>
      </c>
      <c r="H16" s="67"/>
      <c r="I16" s="60"/>
      <c r="J16" s="61"/>
      <c r="K16" s="62"/>
      <c r="L16" s="63"/>
      <c r="M16" s="63"/>
      <c r="N16" s="68"/>
      <c r="O16" s="65"/>
    </row>
    <row r="17" spans="1:15" ht="15.95" customHeight="1">
      <c r="C17" s="71"/>
      <c r="D17" s="69"/>
      <c r="E17" s="70"/>
      <c r="F17" s="79"/>
      <c r="G17" s="26"/>
      <c r="H17" s="33"/>
      <c r="I17" s="28"/>
      <c r="K17" s="16"/>
      <c r="L17" s="8"/>
      <c r="N17" s="8"/>
      <c r="O17" s="17"/>
    </row>
    <row r="18" spans="1:15" ht="15.95" customHeight="1">
      <c r="A18" s="83" t="s">
        <v>42</v>
      </c>
      <c r="B18" s="83">
        <f t="shared" ref="B18" si="4">VLOOKUP(A18,$A$1:$B$6,2,0)</f>
        <v>0</v>
      </c>
      <c r="C18" s="66"/>
      <c r="D18" s="72"/>
      <c r="E18" s="57"/>
      <c r="F18" s="80"/>
      <c r="G18" s="59"/>
      <c r="H18" s="67"/>
      <c r="I18" s="60"/>
      <c r="J18" s="61"/>
      <c r="K18" s="62"/>
      <c r="L18" s="63"/>
      <c r="M18" s="63"/>
      <c r="N18" s="68"/>
      <c r="O18" s="65"/>
    </row>
    <row r="19" spans="1:15" ht="15.95" customHeight="1">
      <c r="C19" s="71"/>
      <c r="D19" s="69"/>
      <c r="E19" s="70"/>
      <c r="F19" s="79"/>
      <c r="G19" s="26"/>
      <c r="H19" s="33"/>
      <c r="I19" s="28"/>
      <c r="K19" s="16"/>
      <c r="L19" s="8"/>
      <c r="N19" s="8"/>
      <c r="O19" s="17"/>
    </row>
    <row r="20" spans="1:15" ht="15.95" customHeight="1">
      <c r="A20" s="83" t="s">
        <v>42</v>
      </c>
      <c r="B20" s="83">
        <f t="shared" ref="B20" si="5">VLOOKUP(A20,$A$1:$B$6,2,0)</f>
        <v>0</v>
      </c>
      <c r="C20" s="66"/>
      <c r="D20" s="72"/>
      <c r="E20" s="57"/>
      <c r="F20" s="80"/>
      <c r="G20" s="59"/>
      <c r="H20" s="67"/>
      <c r="I20" s="60"/>
      <c r="J20" s="61"/>
      <c r="K20" s="62"/>
      <c r="L20" s="63"/>
      <c r="M20" s="63"/>
      <c r="N20" s="68"/>
      <c r="O20" s="65"/>
    </row>
    <row r="21" spans="1:15" ht="15.95" customHeight="1">
      <c r="C21" s="71"/>
      <c r="D21" s="69"/>
      <c r="E21" s="70"/>
      <c r="F21" s="79"/>
      <c r="G21" s="26"/>
      <c r="H21" s="33"/>
      <c r="I21" s="28"/>
      <c r="K21" s="16"/>
      <c r="L21" s="8"/>
      <c r="N21" s="8"/>
      <c r="O21" s="17"/>
    </row>
    <row r="22" spans="1:15" ht="15.95" customHeight="1">
      <c r="A22" s="83" t="s">
        <v>42</v>
      </c>
      <c r="B22" s="83">
        <f t="shared" ref="B22" si="6">VLOOKUP(A22,$A$1:$B$6,2,0)</f>
        <v>0</v>
      </c>
      <c r="C22" s="66"/>
      <c r="D22" s="72"/>
      <c r="E22" s="57"/>
      <c r="F22" s="80"/>
      <c r="G22" s="59"/>
      <c r="H22" s="67"/>
      <c r="I22" s="60"/>
      <c r="J22" s="61"/>
      <c r="K22" s="62"/>
      <c r="L22" s="63"/>
      <c r="M22" s="63"/>
      <c r="N22" s="68"/>
      <c r="O22" s="65"/>
    </row>
    <row r="23" spans="1:15" ht="15.95" customHeight="1">
      <c r="C23" s="71"/>
      <c r="D23" s="69"/>
      <c r="E23" s="70"/>
      <c r="F23" s="79"/>
      <c r="G23" s="26"/>
      <c r="H23" s="33"/>
      <c r="I23" s="28"/>
      <c r="K23" s="16"/>
      <c r="L23" s="8"/>
      <c r="N23" s="8"/>
      <c r="O23" s="17"/>
    </row>
    <row r="24" spans="1:15" ht="15.95" customHeight="1">
      <c r="A24" s="83" t="s">
        <v>42</v>
      </c>
      <c r="B24" s="83">
        <f t="shared" ref="B24" si="7">VLOOKUP(A24,$A$1:$B$6,2,0)</f>
        <v>0</v>
      </c>
      <c r="C24" s="66"/>
      <c r="D24" s="72"/>
      <c r="E24" s="57"/>
      <c r="F24" s="80"/>
      <c r="G24" s="59"/>
      <c r="H24" s="67"/>
      <c r="I24" s="60"/>
      <c r="J24" s="61"/>
      <c r="K24" s="62"/>
      <c r="L24" s="63"/>
      <c r="M24" s="63"/>
      <c r="N24" s="68"/>
      <c r="O24" s="65"/>
    </row>
    <row r="25" spans="1:15" ht="15.95" customHeight="1">
      <c r="C25" s="71"/>
      <c r="D25" s="69"/>
      <c r="E25" s="70"/>
      <c r="F25" s="79"/>
      <c r="G25" s="26"/>
      <c r="H25" s="33"/>
      <c r="I25" s="28"/>
      <c r="K25" s="16"/>
      <c r="L25" s="8"/>
      <c r="N25" s="8"/>
      <c r="O25" s="17"/>
    </row>
    <row r="26" spans="1:15" ht="15.95" customHeight="1">
      <c r="A26" s="83" t="s">
        <v>42</v>
      </c>
      <c r="B26" s="83">
        <f t="shared" ref="B26" si="8">VLOOKUP(A26,$A$1:$B$6,2,0)</f>
        <v>0</v>
      </c>
      <c r="C26" s="66"/>
      <c r="D26" s="72"/>
      <c r="E26" s="57"/>
      <c r="F26" s="80"/>
      <c r="G26" s="59"/>
      <c r="H26" s="67"/>
      <c r="I26" s="60"/>
      <c r="J26" s="61"/>
      <c r="K26" s="62"/>
      <c r="L26" s="63"/>
      <c r="M26" s="63"/>
      <c r="N26" s="68"/>
      <c r="O26" s="65"/>
    </row>
    <row r="27" spans="1:15" ht="15.95" customHeight="1">
      <c r="C27" s="71"/>
      <c r="D27" s="69"/>
      <c r="E27" s="70"/>
      <c r="F27" s="79"/>
      <c r="G27" s="26"/>
      <c r="H27" s="33"/>
      <c r="I27" s="28"/>
      <c r="K27" s="16"/>
      <c r="L27" s="8"/>
      <c r="N27" s="8"/>
      <c r="O27" s="17"/>
    </row>
    <row r="28" spans="1:15" ht="15.95" customHeight="1">
      <c r="A28" s="83" t="s">
        <v>42</v>
      </c>
      <c r="B28" s="83">
        <f t="shared" ref="B28" si="9">VLOOKUP(A28,$A$1:$B$6,2,0)</f>
        <v>0</v>
      </c>
      <c r="C28" s="66"/>
      <c r="D28" s="72"/>
      <c r="E28" s="57"/>
      <c r="F28" s="80"/>
      <c r="G28" s="59"/>
      <c r="H28" s="67"/>
      <c r="I28" s="60"/>
      <c r="J28" s="61"/>
      <c r="K28" s="62"/>
      <c r="L28" s="63"/>
      <c r="M28" s="63"/>
      <c r="N28" s="68"/>
      <c r="O28" s="65"/>
    </row>
    <row r="29" spans="1:15" ht="15.95" customHeight="1">
      <c r="C29" s="71"/>
      <c r="D29" s="69"/>
      <c r="E29" s="70"/>
      <c r="F29" s="79"/>
      <c r="G29" s="26"/>
      <c r="H29" s="33"/>
      <c r="I29" s="28"/>
      <c r="K29" s="16"/>
      <c r="L29" s="8"/>
      <c r="N29" s="8"/>
      <c r="O29" s="17"/>
    </row>
    <row r="30" spans="1:15" ht="15.95" customHeight="1">
      <c r="A30" s="83" t="s">
        <v>42</v>
      </c>
      <c r="B30" s="83">
        <f t="shared" ref="B30" si="10">VLOOKUP(A30,$A$1:$B$6,2,0)</f>
        <v>0</v>
      </c>
      <c r="C30" s="66"/>
      <c r="D30" s="72"/>
      <c r="E30" s="57"/>
      <c r="F30" s="80"/>
      <c r="G30" s="59"/>
      <c r="H30" s="67"/>
      <c r="I30" s="60"/>
      <c r="J30" s="61"/>
      <c r="K30" s="62"/>
      <c r="L30" s="63"/>
      <c r="M30" s="63"/>
      <c r="N30" s="68"/>
      <c r="O30" s="65"/>
    </row>
    <row r="31" spans="1:15" ht="15.95" customHeight="1">
      <c r="C31" s="11"/>
      <c r="D31" s="22" t="str">
        <f>D6</f>
        <v>建築工事</v>
      </c>
      <c r="E31" s="30"/>
      <c r="F31" s="79"/>
      <c r="G31" s="26"/>
      <c r="H31" s="33"/>
      <c r="I31" s="28"/>
      <c r="J31" s="12"/>
      <c r="K31" s="16"/>
      <c r="L31" s="8"/>
      <c r="N31" s="14"/>
      <c r="O31" s="18"/>
    </row>
    <row r="32" spans="1:15" ht="15.95" customHeight="1">
      <c r="A32" s="83" t="s">
        <v>34</v>
      </c>
      <c r="B32" s="83">
        <f t="shared" ref="B32" si="11">VLOOKUP(A32,$A$1:$B$6,2,0)</f>
        <v>0</v>
      </c>
      <c r="C32" s="55"/>
      <c r="D32" s="56" t="s">
        <v>35</v>
      </c>
      <c r="E32" s="57"/>
      <c r="F32" s="80"/>
      <c r="G32" s="59"/>
      <c r="H32" s="67"/>
      <c r="I32" s="60"/>
      <c r="J32" s="61"/>
      <c r="K32" s="62"/>
      <c r="L32" s="63"/>
      <c r="M32" s="63"/>
      <c r="N32" s="68"/>
      <c r="O32" s="65"/>
    </row>
    <row r="33" spans="1:15" ht="15.95" customHeight="1">
      <c r="C33" s="11"/>
      <c r="D33" s="22"/>
      <c r="E33" s="30"/>
      <c r="F33" s="79"/>
      <c r="G33" s="26"/>
      <c r="H33" s="33"/>
      <c r="I33" s="28"/>
      <c r="J33" s="12"/>
      <c r="K33" s="16"/>
      <c r="L33" s="8"/>
      <c r="N33" s="14"/>
      <c r="O33" s="18"/>
    </row>
    <row r="34" spans="1:15" ht="15.95" customHeight="1">
      <c r="A34" s="83" t="s">
        <v>34</v>
      </c>
      <c r="B34" s="83">
        <f t="shared" ref="B34" si="12">VLOOKUP(A34,$A$1:$B$6,2,0)</f>
        <v>0</v>
      </c>
      <c r="C34" s="55"/>
      <c r="D34" s="56"/>
      <c r="E34" s="57"/>
      <c r="F34" s="80"/>
      <c r="G34" s="59"/>
      <c r="H34" s="67"/>
      <c r="I34" s="60"/>
      <c r="J34" s="61"/>
      <c r="K34" s="62"/>
      <c r="L34" s="63"/>
      <c r="M34" s="63"/>
      <c r="N34" s="68"/>
      <c r="O34" s="65"/>
    </row>
    <row r="35" spans="1:15" ht="15.95" customHeight="1">
      <c r="C35" s="11"/>
      <c r="D35" s="22"/>
      <c r="E35" s="30"/>
      <c r="F35" s="79"/>
      <c r="G35" s="26"/>
      <c r="H35" s="33"/>
      <c r="I35" s="28"/>
      <c r="J35" s="12"/>
      <c r="K35" s="16"/>
      <c r="L35" s="8"/>
      <c r="N35" s="14"/>
      <c r="O35" s="18"/>
    </row>
    <row r="36" spans="1:15" ht="15.95" customHeight="1">
      <c r="A36" s="83">
        <v>1</v>
      </c>
      <c r="B36" s="83" t="str">
        <f t="shared" ref="B36" si="13">VLOOKUP(A36,$A$1:$B$6,2,0)</f>
        <v>一般</v>
      </c>
      <c r="C36" s="55">
        <f>C10</f>
        <v>1</v>
      </c>
      <c r="D36" s="56" t="str">
        <f>D10</f>
        <v>直接仮設工事</v>
      </c>
      <c r="E36" s="57"/>
      <c r="F36" s="80"/>
      <c r="G36" s="59"/>
      <c r="H36" s="67"/>
      <c r="I36" s="60"/>
      <c r="J36" s="61"/>
      <c r="K36" s="62"/>
      <c r="L36" s="63"/>
      <c r="M36" s="63"/>
      <c r="N36" s="68"/>
      <c r="O36" s="65"/>
    </row>
    <row r="37" spans="1:15" ht="15.95" customHeight="1">
      <c r="C37" s="11"/>
      <c r="D37" s="22"/>
      <c r="E37" s="30"/>
      <c r="F37" s="79"/>
      <c r="G37" s="26"/>
      <c r="H37" s="33"/>
      <c r="I37" s="28"/>
      <c r="J37" s="12"/>
      <c r="K37" s="16"/>
      <c r="L37" s="8"/>
      <c r="N37" s="14"/>
      <c r="O37" s="18"/>
    </row>
    <row r="38" spans="1:15" ht="15.95" customHeight="1">
      <c r="A38" s="83">
        <v>1</v>
      </c>
      <c r="B38" s="83" t="str">
        <f t="shared" ref="B38" si="14">VLOOKUP(A38,$A$1:$B$6,2,0)</f>
        <v>一般</v>
      </c>
      <c r="C38" s="55"/>
      <c r="D38" s="56"/>
      <c r="E38" s="57"/>
      <c r="F38" s="80"/>
      <c r="G38" s="59"/>
      <c r="H38" s="67"/>
      <c r="I38" s="60"/>
      <c r="J38" s="61"/>
      <c r="K38" s="62"/>
      <c r="L38" s="63"/>
      <c r="M38" s="63"/>
      <c r="N38" s="68"/>
      <c r="O38" s="65"/>
    </row>
    <row r="39" spans="1:15" ht="15.95" customHeight="1">
      <c r="C39" s="11"/>
      <c r="D39" s="22"/>
      <c r="E39" s="30"/>
      <c r="F39" s="79"/>
      <c r="G39" s="26"/>
      <c r="H39" s="33"/>
      <c r="I39" s="28"/>
      <c r="J39" s="12"/>
      <c r="K39" s="16"/>
      <c r="L39" s="8"/>
      <c r="N39" s="14"/>
      <c r="O39" s="18"/>
    </row>
    <row r="40" spans="1:15" ht="15.95" customHeight="1">
      <c r="A40" s="83">
        <v>1</v>
      </c>
      <c r="B40" s="83" t="str">
        <f t="shared" ref="B40" si="15">VLOOKUP(A40,$A$1:$B$6,2,0)</f>
        <v>一般</v>
      </c>
      <c r="C40" s="55"/>
      <c r="D40" s="56" t="s">
        <v>49</v>
      </c>
      <c r="E40" s="57" t="s">
        <v>122</v>
      </c>
      <c r="F40" s="80">
        <v>354</v>
      </c>
      <c r="G40" s="59" t="s">
        <v>51</v>
      </c>
      <c r="H40" s="67"/>
      <c r="I40" s="60"/>
      <c r="J40" s="84"/>
      <c r="K40" s="85"/>
      <c r="L40" s="63"/>
      <c r="M40" s="63"/>
      <c r="N40" s="68"/>
      <c r="O40" s="65"/>
    </row>
    <row r="41" spans="1:15" ht="15.95" customHeight="1">
      <c r="C41" s="11"/>
      <c r="D41" s="22"/>
      <c r="E41" s="30"/>
      <c r="F41" s="79"/>
      <c r="G41" s="26"/>
      <c r="H41" s="33"/>
      <c r="I41" s="28"/>
      <c r="J41" s="12"/>
      <c r="K41" s="16"/>
      <c r="L41" s="8"/>
      <c r="N41" s="14"/>
      <c r="O41" s="18"/>
    </row>
    <row r="42" spans="1:15" ht="15.95" customHeight="1">
      <c r="A42" s="83">
        <v>1</v>
      </c>
      <c r="B42" s="83" t="str">
        <f t="shared" ref="B42" si="16">VLOOKUP(A42,$A$1:$B$6,2,0)</f>
        <v>一般</v>
      </c>
      <c r="C42" s="55"/>
      <c r="D42" s="56" t="s">
        <v>49</v>
      </c>
      <c r="E42" s="57" t="s">
        <v>123</v>
      </c>
      <c r="F42" s="80">
        <v>118</v>
      </c>
      <c r="G42" s="59" t="s">
        <v>51</v>
      </c>
      <c r="H42" s="67"/>
      <c r="I42" s="60"/>
      <c r="J42" s="84"/>
      <c r="K42" s="85"/>
      <c r="L42" s="63"/>
      <c r="M42" s="63"/>
      <c r="N42" s="68"/>
      <c r="O42" s="65"/>
    </row>
    <row r="43" spans="1:15" ht="15.95" customHeight="1">
      <c r="C43" s="11"/>
      <c r="D43" s="22"/>
      <c r="E43" s="30"/>
      <c r="F43" s="79"/>
      <c r="G43" s="26"/>
      <c r="H43" s="33"/>
      <c r="I43" s="28"/>
      <c r="J43" s="12"/>
      <c r="K43" s="16"/>
      <c r="L43" s="8"/>
      <c r="N43" s="14"/>
      <c r="O43" s="18"/>
    </row>
    <row r="44" spans="1:15" ht="15.95" customHeight="1">
      <c r="A44" s="83">
        <v>1</v>
      </c>
      <c r="B44" s="83" t="str">
        <f t="shared" ref="B44" si="17">VLOOKUP(A44,$A$1:$B$6,2,0)</f>
        <v>一般</v>
      </c>
      <c r="C44" s="55"/>
      <c r="D44" s="56" t="s">
        <v>50</v>
      </c>
      <c r="E44" s="57" t="s">
        <v>122</v>
      </c>
      <c r="F44" s="80">
        <v>354</v>
      </c>
      <c r="G44" s="59" t="s">
        <v>51</v>
      </c>
      <c r="H44" s="67"/>
      <c r="I44" s="60"/>
      <c r="J44" s="84"/>
      <c r="K44" s="85"/>
      <c r="L44" s="63"/>
      <c r="M44" s="63"/>
      <c r="N44" s="68"/>
      <c r="O44" s="65"/>
    </row>
    <row r="45" spans="1:15" ht="15.95" customHeight="1">
      <c r="C45" s="11"/>
      <c r="D45" s="22"/>
      <c r="E45" s="30"/>
      <c r="F45" s="79"/>
      <c r="G45" s="26"/>
      <c r="H45" s="33"/>
      <c r="I45" s="28"/>
      <c r="J45" s="12"/>
      <c r="K45" s="16"/>
      <c r="L45" s="8"/>
      <c r="N45" s="14"/>
      <c r="O45" s="18"/>
    </row>
    <row r="46" spans="1:15" ht="15.95" customHeight="1">
      <c r="A46" s="83">
        <v>1</v>
      </c>
      <c r="B46" s="83" t="str">
        <f t="shared" ref="B46" si="18">VLOOKUP(A46,$A$1:$B$6,2,0)</f>
        <v>一般</v>
      </c>
      <c r="C46" s="55"/>
      <c r="D46" s="56" t="s">
        <v>50</v>
      </c>
      <c r="E46" s="57" t="s">
        <v>123</v>
      </c>
      <c r="F46" s="80">
        <v>118</v>
      </c>
      <c r="G46" s="59" t="s">
        <v>51</v>
      </c>
      <c r="H46" s="67"/>
      <c r="I46" s="60"/>
      <c r="J46" s="84"/>
      <c r="K46" s="85"/>
      <c r="L46" s="63"/>
      <c r="M46" s="63"/>
      <c r="N46" s="68"/>
      <c r="O46" s="65"/>
    </row>
    <row r="47" spans="1:15" ht="15.95" customHeight="1">
      <c r="C47" s="11"/>
      <c r="D47" s="22"/>
      <c r="E47" s="30" t="s">
        <v>53</v>
      </c>
      <c r="F47" s="79"/>
      <c r="G47" s="26"/>
      <c r="H47" s="101"/>
      <c r="I47" s="28"/>
      <c r="J47" s="12"/>
      <c r="K47" s="16"/>
      <c r="L47" s="8"/>
      <c r="N47" s="14"/>
      <c r="O47" s="86"/>
    </row>
    <row r="48" spans="1:15" ht="15.95" customHeight="1">
      <c r="A48" s="83">
        <v>1</v>
      </c>
      <c r="B48" s="83" t="str">
        <f t="shared" ref="B48" si="19">VLOOKUP(A48,$A$1:$B$6,2,0)</f>
        <v>一般</v>
      </c>
      <c r="C48" s="55"/>
      <c r="D48" s="56" t="s">
        <v>52</v>
      </c>
      <c r="E48" s="57" t="s">
        <v>54</v>
      </c>
      <c r="F48" s="80">
        <v>354</v>
      </c>
      <c r="G48" s="59" t="s">
        <v>51</v>
      </c>
      <c r="H48" s="102"/>
      <c r="I48" s="60"/>
      <c r="J48" s="61"/>
      <c r="K48" s="62"/>
      <c r="L48" s="63"/>
      <c r="M48" s="63"/>
      <c r="N48" s="68"/>
      <c r="O48" s="65"/>
    </row>
    <row r="49" spans="1:15" ht="15.95" customHeight="1">
      <c r="C49" s="11"/>
      <c r="D49" s="22"/>
      <c r="E49" s="30"/>
      <c r="F49" s="79"/>
      <c r="G49" s="26"/>
      <c r="H49" s="33"/>
      <c r="I49" s="28"/>
      <c r="J49" s="12"/>
      <c r="K49" s="16"/>
      <c r="L49" s="8"/>
      <c r="N49" s="14"/>
      <c r="O49" s="18"/>
    </row>
    <row r="50" spans="1:15" ht="15.95" customHeight="1">
      <c r="A50" s="83">
        <v>1</v>
      </c>
      <c r="B50" s="83" t="str">
        <f t="shared" ref="B50" si="20">VLOOKUP(A50,$A$1:$B$6,2,0)</f>
        <v>一般</v>
      </c>
      <c r="C50" s="55"/>
      <c r="D50" s="56"/>
      <c r="E50" s="57"/>
      <c r="F50" s="80"/>
      <c r="G50" s="59"/>
      <c r="H50" s="67"/>
      <c r="I50" s="60"/>
      <c r="J50" s="61"/>
      <c r="K50" s="62"/>
      <c r="L50" s="63"/>
      <c r="M50" s="63"/>
      <c r="N50" s="68"/>
      <c r="O50" s="65"/>
    </row>
    <row r="51" spans="1:15" ht="15.95" customHeight="1">
      <c r="C51" s="11"/>
      <c r="D51" s="22"/>
      <c r="E51" s="30"/>
      <c r="F51" s="79"/>
      <c r="G51" s="26"/>
      <c r="H51" s="33"/>
      <c r="I51" s="28"/>
      <c r="J51" s="12"/>
      <c r="K51" s="16"/>
      <c r="L51" s="8"/>
      <c r="N51" s="14"/>
      <c r="O51" s="18"/>
    </row>
    <row r="52" spans="1:15" ht="15.95" customHeight="1">
      <c r="A52" s="83">
        <v>1</v>
      </c>
      <c r="B52" s="83" t="str">
        <f t="shared" ref="B52" si="21">VLOOKUP(A52,$A$1:$B$6,2,0)</f>
        <v>一般</v>
      </c>
      <c r="C52" s="55"/>
      <c r="D52" s="56"/>
      <c r="E52" s="57"/>
      <c r="F52" s="80"/>
      <c r="G52" s="59"/>
      <c r="H52" s="67"/>
      <c r="I52" s="60"/>
      <c r="J52" s="61"/>
      <c r="K52" s="62"/>
      <c r="L52" s="63"/>
      <c r="M52" s="63"/>
      <c r="N52" s="68"/>
      <c r="O52" s="65"/>
    </row>
    <row r="53" spans="1:15" ht="15.95" customHeight="1">
      <c r="C53" s="11"/>
      <c r="D53" s="22"/>
      <c r="E53" s="30"/>
      <c r="F53" s="79"/>
      <c r="G53" s="26"/>
      <c r="H53" s="33"/>
      <c r="I53" s="28"/>
      <c r="J53" s="12"/>
      <c r="K53" s="16"/>
      <c r="L53" s="8"/>
      <c r="N53" s="14"/>
      <c r="O53" s="18"/>
    </row>
    <row r="54" spans="1:15" ht="15.95" customHeight="1">
      <c r="A54" s="83">
        <v>1</v>
      </c>
      <c r="B54" s="83" t="str">
        <f t="shared" ref="B54" si="22">VLOOKUP(A54,$A$1:$B$6,2,0)</f>
        <v>一般</v>
      </c>
      <c r="C54" s="55"/>
      <c r="D54" s="56"/>
      <c r="E54" s="57"/>
      <c r="F54" s="80"/>
      <c r="G54" s="59"/>
      <c r="H54" s="67"/>
      <c r="I54" s="60"/>
      <c r="J54" s="61"/>
      <c r="K54" s="62"/>
      <c r="L54" s="63"/>
      <c r="M54" s="63"/>
      <c r="N54" s="68"/>
      <c r="O54" s="65"/>
    </row>
    <row r="55" spans="1:15" ht="15.95" customHeight="1">
      <c r="C55" s="11"/>
      <c r="D55" s="22"/>
      <c r="E55" s="30"/>
      <c r="F55" s="79"/>
      <c r="G55" s="26"/>
      <c r="H55" s="33"/>
      <c r="I55" s="28"/>
      <c r="J55" s="12"/>
      <c r="K55" s="16"/>
      <c r="L55" s="8"/>
      <c r="N55" s="14"/>
      <c r="O55" s="18"/>
    </row>
    <row r="56" spans="1:15" ht="15.95" customHeight="1">
      <c r="A56" s="83">
        <v>1</v>
      </c>
      <c r="B56" s="83" t="str">
        <f t="shared" ref="B56" si="23">VLOOKUP(A56,$A$1:$B$6,2,0)</f>
        <v>一般</v>
      </c>
      <c r="C56" s="55"/>
      <c r="D56" s="56"/>
      <c r="E56" s="57"/>
      <c r="F56" s="80"/>
      <c r="G56" s="59"/>
      <c r="H56" s="67"/>
      <c r="I56" s="60"/>
      <c r="J56" s="61"/>
      <c r="K56" s="62"/>
      <c r="L56" s="63"/>
      <c r="M56" s="63"/>
      <c r="N56" s="68"/>
      <c r="O56" s="65"/>
    </row>
    <row r="57" spans="1:15" ht="15.95" customHeight="1">
      <c r="C57" s="11"/>
      <c r="D57" s="22"/>
      <c r="E57" s="30"/>
      <c r="F57" s="79"/>
      <c r="G57" s="26"/>
      <c r="H57" s="33"/>
      <c r="I57" s="28"/>
      <c r="J57" s="12"/>
      <c r="K57" s="16"/>
      <c r="L57" s="8"/>
      <c r="N57" s="14"/>
      <c r="O57" s="18"/>
    </row>
    <row r="58" spans="1:15" ht="15.95" customHeight="1">
      <c r="A58" s="83">
        <v>1</v>
      </c>
      <c r="B58" s="83" t="str">
        <f t="shared" ref="B58" si="24">VLOOKUP(A58,$A$1:$B$6,2,0)</f>
        <v>一般</v>
      </c>
      <c r="C58" s="55"/>
      <c r="D58" s="56"/>
      <c r="E58" s="57"/>
      <c r="F58" s="80"/>
      <c r="G58" s="59"/>
      <c r="H58" s="67"/>
      <c r="I58" s="60"/>
      <c r="J58" s="61"/>
      <c r="K58" s="62"/>
      <c r="L58" s="63"/>
      <c r="M58" s="63"/>
      <c r="N58" s="68"/>
      <c r="O58" s="65"/>
    </row>
    <row r="59" spans="1:15" ht="15.95" customHeight="1">
      <c r="C59" s="11"/>
      <c r="D59" s="22"/>
      <c r="E59" s="30"/>
      <c r="F59" s="79"/>
      <c r="G59" s="26"/>
      <c r="H59" s="33"/>
      <c r="I59" s="28"/>
      <c r="J59" s="12"/>
      <c r="K59" s="16"/>
      <c r="L59" s="8"/>
      <c r="N59" s="14"/>
      <c r="O59" s="18"/>
    </row>
    <row r="60" spans="1:15" ht="15.95" customHeight="1">
      <c r="A60" s="83">
        <v>1</v>
      </c>
      <c r="B60" s="83" t="str">
        <f t="shared" ref="B60" si="25">VLOOKUP(A60,$A$1:$B$6,2,0)</f>
        <v>一般</v>
      </c>
      <c r="C60" s="55"/>
      <c r="D60" s="56"/>
      <c r="E60" s="57"/>
      <c r="F60" s="80"/>
      <c r="G60" s="59"/>
      <c r="H60" s="67"/>
      <c r="I60" s="60"/>
      <c r="J60" s="61"/>
      <c r="K60" s="62"/>
      <c r="L60" s="63"/>
      <c r="M60" s="63"/>
      <c r="N60" s="68"/>
      <c r="O60" s="65"/>
    </row>
    <row r="61" spans="1:15" ht="15.95" customHeight="1">
      <c r="C61" s="11"/>
      <c r="D61" s="22" t="str">
        <f>D36</f>
        <v>直接仮設工事</v>
      </c>
      <c r="E61" s="30"/>
      <c r="F61" s="79"/>
      <c r="G61" s="26"/>
      <c r="H61" s="33"/>
      <c r="I61" s="28"/>
      <c r="J61" s="12"/>
      <c r="K61" s="16"/>
      <c r="L61" s="8"/>
      <c r="N61" s="14"/>
      <c r="O61" s="18"/>
    </row>
    <row r="62" spans="1:15" ht="15.95" customHeight="1">
      <c r="A62" s="83" t="s">
        <v>41</v>
      </c>
      <c r="B62" s="83">
        <f t="shared" ref="B62" si="26">VLOOKUP(A62,$A$1:$B$6,2,0)</f>
        <v>0</v>
      </c>
      <c r="C62" s="55"/>
      <c r="D62" s="56" t="s">
        <v>36</v>
      </c>
      <c r="E62" s="57"/>
      <c r="F62" s="80"/>
      <c r="G62" s="59"/>
      <c r="H62" s="67"/>
      <c r="I62" s="60"/>
      <c r="J62" s="61"/>
      <c r="K62" s="62"/>
      <c r="L62" s="63"/>
      <c r="M62" s="63"/>
      <c r="N62" s="68"/>
      <c r="O62" s="65"/>
    </row>
    <row r="63" spans="1:15" ht="15.95" customHeight="1">
      <c r="C63" s="11"/>
      <c r="D63" s="22"/>
      <c r="E63" s="30"/>
      <c r="F63" s="79"/>
      <c r="G63" s="26"/>
      <c r="H63" s="33"/>
      <c r="I63" s="28"/>
      <c r="J63" s="12"/>
      <c r="K63" s="16"/>
      <c r="L63" s="8"/>
      <c r="N63" s="14"/>
      <c r="O63" s="18"/>
    </row>
    <row r="64" spans="1:15" ht="15.95" customHeight="1">
      <c r="A64" s="83" t="s">
        <v>41</v>
      </c>
      <c r="B64" s="83">
        <f t="shared" ref="B64" si="27">VLOOKUP(A64,$A$1:$B$6,2,0)</f>
        <v>0</v>
      </c>
      <c r="C64" s="55"/>
      <c r="D64" s="56"/>
      <c r="E64" s="57"/>
      <c r="F64" s="80"/>
      <c r="G64" s="59"/>
      <c r="H64" s="67"/>
      <c r="I64" s="60"/>
      <c r="J64" s="61"/>
      <c r="K64" s="62"/>
      <c r="L64" s="63"/>
      <c r="M64" s="63"/>
      <c r="N64" s="68"/>
      <c r="O64" s="65"/>
    </row>
    <row r="65" spans="1:15" ht="15.95" customHeight="1">
      <c r="C65" s="11"/>
      <c r="D65" s="22"/>
      <c r="E65" s="30"/>
      <c r="F65" s="79"/>
      <c r="G65" s="26"/>
      <c r="H65" s="33"/>
      <c r="I65" s="28"/>
      <c r="J65" s="12"/>
      <c r="K65" s="16"/>
      <c r="L65" s="8"/>
      <c r="N65" s="14"/>
      <c r="O65" s="18"/>
    </row>
    <row r="66" spans="1:15" ht="15.95" customHeight="1">
      <c r="A66" s="83" t="s">
        <v>41</v>
      </c>
      <c r="B66" s="83">
        <f t="shared" ref="B66" si="28">VLOOKUP(A66,$A$1:$B$6,2,0)</f>
        <v>0</v>
      </c>
      <c r="C66" s="55">
        <f>C12</f>
        <v>2</v>
      </c>
      <c r="D66" s="56" t="str">
        <f>D12</f>
        <v>撤去工事</v>
      </c>
      <c r="E66" s="57"/>
      <c r="F66" s="80"/>
      <c r="G66" s="59"/>
      <c r="H66" s="67"/>
      <c r="I66" s="60"/>
      <c r="J66" s="61"/>
      <c r="K66" s="62"/>
      <c r="L66" s="63"/>
      <c r="M66" s="63"/>
      <c r="N66" s="68"/>
      <c r="O66" s="65"/>
    </row>
    <row r="67" spans="1:15" ht="15.95" customHeight="1">
      <c r="C67" s="11"/>
      <c r="D67" s="22"/>
      <c r="E67" s="30"/>
      <c r="F67" s="79"/>
      <c r="G67" s="26"/>
      <c r="H67" s="33"/>
      <c r="I67" s="28"/>
      <c r="J67" s="12"/>
      <c r="K67" s="16"/>
      <c r="L67" s="8"/>
      <c r="N67" s="14"/>
      <c r="O67" s="18"/>
    </row>
    <row r="68" spans="1:15" ht="15.95" customHeight="1">
      <c r="A68" s="83">
        <v>1</v>
      </c>
      <c r="B68" s="83" t="str">
        <f t="shared" ref="B68" si="29">VLOOKUP(A68,$A$1:$B$6,2,0)</f>
        <v>一般</v>
      </c>
      <c r="C68" s="55"/>
      <c r="D68" s="56" t="s">
        <v>58</v>
      </c>
      <c r="E68" s="57"/>
      <c r="F68" s="80"/>
      <c r="G68" s="59"/>
      <c r="H68" s="67"/>
      <c r="I68" s="60"/>
      <c r="J68" s="61"/>
      <c r="K68" s="62"/>
      <c r="L68" s="63"/>
      <c r="M68" s="63"/>
      <c r="N68" s="68"/>
      <c r="O68" s="65"/>
    </row>
    <row r="69" spans="1:15" ht="15.95" customHeight="1">
      <c r="C69" s="11"/>
      <c r="D69" s="22"/>
      <c r="E69" s="30"/>
      <c r="F69" s="79"/>
      <c r="G69" s="26"/>
      <c r="H69" s="33"/>
      <c r="I69" s="28"/>
      <c r="J69" s="12"/>
      <c r="K69" s="16"/>
      <c r="L69" s="8"/>
      <c r="N69" s="14"/>
      <c r="O69" s="18"/>
    </row>
    <row r="70" spans="1:15" ht="15.95" customHeight="1">
      <c r="A70" s="83">
        <v>1</v>
      </c>
      <c r="B70" s="83" t="str">
        <f t="shared" ref="B70" si="30">VLOOKUP(A70,$A$1:$B$6,2,0)</f>
        <v>一般</v>
      </c>
      <c r="C70" s="55"/>
      <c r="D70" s="56" t="s">
        <v>55</v>
      </c>
      <c r="E70" s="57"/>
      <c r="F70" s="80">
        <v>2.7</v>
      </c>
      <c r="G70" s="59" t="s">
        <v>59</v>
      </c>
      <c r="H70" s="67"/>
      <c r="I70" s="60"/>
      <c r="J70" s="84"/>
      <c r="K70" s="85"/>
      <c r="L70" s="63"/>
      <c r="M70" s="63"/>
      <c r="N70" s="68"/>
      <c r="O70" s="65"/>
    </row>
    <row r="71" spans="1:15" ht="15.95" customHeight="1">
      <c r="C71" s="11"/>
      <c r="D71" s="22" t="s">
        <v>56</v>
      </c>
      <c r="E71" s="30" t="s">
        <v>133</v>
      </c>
      <c r="F71" s="79"/>
      <c r="G71" s="26"/>
      <c r="H71" s="33"/>
      <c r="I71" s="28"/>
      <c r="J71" s="12"/>
      <c r="K71" s="16"/>
      <c r="L71" s="8"/>
      <c r="N71" s="14"/>
      <c r="O71" s="18"/>
    </row>
    <row r="72" spans="1:15" ht="15.95" customHeight="1">
      <c r="A72" s="83">
        <v>1</v>
      </c>
      <c r="B72" s="83" t="str">
        <f t="shared" ref="B72" si="31">VLOOKUP(A72,$A$1:$B$6,2,0)</f>
        <v>一般</v>
      </c>
      <c r="C72" s="55"/>
      <c r="D72" s="56" t="s">
        <v>57</v>
      </c>
      <c r="E72" s="57" t="s">
        <v>134</v>
      </c>
      <c r="F72" s="80">
        <v>0.1</v>
      </c>
      <c r="G72" s="59" t="s">
        <v>60</v>
      </c>
      <c r="H72" s="67"/>
      <c r="I72" s="60"/>
      <c r="J72" s="84"/>
      <c r="K72" s="85"/>
      <c r="L72" s="63"/>
      <c r="M72" s="63"/>
      <c r="N72" s="68"/>
      <c r="O72" s="65"/>
    </row>
    <row r="73" spans="1:15" ht="15.95" customHeight="1">
      <c r="C73" s="11"/>
      <c r="D73" s="22"/>
      <c r="E73" s="30"/>
      <c r="F73" s="79"/>
      <c r="G73" s="26"/>
      <c r="H73" s="33"/>
      <c r="I73" s="28"/>
      <c r="J73" s="12"/>
      <c r="K73" s="16"/>
      <c r="L73" s="8"/>
      <c r="N73" s="14"/>
      <c r="O73" s="18"/>
    </row>
    <row r="74" spans="1:15" ht="15.95" customHeight="1">
      <c r="A74" s="83">
        <v>1</v>
      </c>
      <c r="B74" s="83" t="str">
        <f t="shared" ref="B74" si="32">VLOOKUP(A74,$A$1:$B$6,2,0)</f>
        <v>一般</v>
      </c>
      <c r="C74" s="55"/>
      <c r="D74" s="56"/>
      <c r="E74" s="57"/>
      <c r="F74" s="80"/>
      <c r="G74" s="59"/>
      <c r="H74" s="67"/>
      <c r="I74" s="60"/>
      <c r="J74" s="61"/>
      <c r="K74" s="62"/>
      <c r="L74" s="63"/>
      <c r="M74" s="63"/>
      <c r="N74" s="68"/>
      <c r="O74" s="65"/>
    </row>
    <row r="75" spans="1:15" ht="15.95" customHeight="1">
      <c r="C75" s="11"/>
      <c r="D75" s="22"/>
      <c r="E75" s="30"/>
      <c r="F75" s="79"/>
      <c r="G75" s="26"/>
      <c r="H75" s="33"/>
      <c r="I75" s="28"/>
      <c r="J75" s="12"/>
      <c r="K75" s="16"/>
      <c r="L75" s="8"/>
      <c r="N75" s="14"/>
      <c r="O75" s="18"/>
    </row>
    <row r="76" spans="1:15" ht="15.95" customHeight="1">
      <c r="A76" s="83">
        <v>1</v>
      </c>
      <c r="B76" s="83" t="str">
        <f t="shared" ref="B76" si="33">VLOOKUP(A76,$A$1:$B$6,2,0)</f>
        <v>一般</v>
      </c>
      <c r="C76" s="55"/>
      <c r="D76" s="56" t="s">
        <v>61</v>
      </c>
      <c r="E76" s="57" t="s">
        <v>135</v>
      </c>
      <c r="F76" s="80"/>
      <c r="G76" s="59"/>
      <c r="H76" s="67"/>
      <c r="I76" s="60"/>
      <c r="J76" s="61"/>
      <c r="K76" s="62"/>
      <c r="L76" s="63"/>
      <c r="M76" s="63"/>
      <c r="N76" s="68"/>
      <c r="O76" s="65"/>
    </row>
    <row r="77" spans="1:15" ht="15.95" customHeight="1">
      <c r="C77" s="11"/>
      <c r="D77" s="22" t="s">
        <v>62</v>
      </c>
      <c r="E77" s="30" t="s">
        <v>124</v>
      </c>
      <c r="F77" s="79"/>
      <c r="G77" s="26"/>
      <c r="H77" s="33"/>
      <c r="I77" s="28"/>
      <c r="J77" s="12"/>
      <c r="K77" s="16"/>
      <c r="L77" s="8"/>
      <c r="N77" s="14"/>
      <c r="O77" s="18"/>
    </row>
    <row r="78" spans="1:15" ht="15.95" customHeight="1">
      <c r="A78" s="83">
        <v>1</v>
      </c>
      <c r="B78" s="83" t="str">
        <f t="shared" ref="B78" si="34">VLOOKUP(A78,$A$1:$B$6,2,0)</f>
        <v>一般</v>
      </c>
      <c r="C78" s="55"/>
      <c r="D78" s="56" t="s">
        <v>63</v>
      </c>
      <c r="E78" s="57" t="s">
        <v>66</v>
      </c>
      <c r="F78" s="80">
        <v>101</v>
      </c>
      <c r="G78" s="59" t="s">
        <v>51</v>
      </c>
      <c r="H78" s="67"/>
      <c r="I78" s="60"/>
      <c r="J78" s="84"/>
      <c r="K78" s="85"/>
      <c r="L78" s="63"/>
      <c r="M78" s="63"/>
      <c r="N78" s="68"/>
      <c r="O78" s="65"/>
    </row>
    <row r="79" spans="1:15" ht="15.95" customHeight="1">
      <c r="C79" s="11"/>
      <c r="D79" s="22" t="s">
        <v>62</v>
      </c>
      <c r="E79" s="178" t="s">
        <v>125</v>
      </c>
      <c r="F79" s="79"/>
      <c r="G79" s="26"/>
      <c r="H79" s="33"/>
      <c r="I79" s="28"/>
      <c r="J79" s="12"/>
      <c r="K79" s="16"/>
      <c r="L79" s="8"/>
      <c r="N79" s="14"/>
      <c r="O79" s="18"/>
    </row>
    <row r="80" spans="1:15" ht="15.95" customHeight="1">
      <c r="A80" s="83">
        <v>1</v>
      </c>
      <c r="B80" s="83" t="str">
        <f t="shared" ref="B80" si="35">VLOOKUP(A80,$A$1:$B$6,2,0)</f>
        <v>一般</v>
      </c>
      <c r="C80" s="55"/>
      <c r="D80" s="56" t="s">
        <v>63</v>
      </c>
      <c r="E80" s="179" t="s">
        <v>65</v>
      </c>
      <c r="F80" s="80">
        <v>40.5</v>
      </c>
      <c r="G80" s="59" t="s">
        <v>51</v>
      </c>
      <c r="H80" s="67"/>
      <c r="I80" s="60"/>
      <c r="J80" s="84"/>
      <c r="K80" s="85"/>
      <c r="L80" s="63"/>
      <c r="M80" s="63"/>
      <c r="N80" s="68"/>
      <c r="O80" s="65"/>
    </row>
    <row r="81" spans="1:15" ht="15.95" customHeight="1">
      <c r="C81" s="11"/>
      <c r="D81" s="22" t="s">
        <v>62</v>
      </c>
      <c r="E81" s="178" t="s">
        <v>126</v>
      </c>
      <c r="F81" s="79"/>
      <c r="G81" s="26"/>
      <c r="H81" s="33"/>
      <c r="I81" s="28"/>
      <c r="J81" s="12"/>
      <c r="K81" s="16"/>
      <c r="L81" s="8"/>
      <c r="N81" s="14"/>
      <c r="O81" s="18"/>
    </row>
    <row r="82" spans="1:15" ht="15.95" customHeight="1">
      <c r="A82" s="83">
        <v>1</v>
      </c>
      <c r="B82" s="83" t="str">
        <f t="shared" ref="B82" si="36">VLOOKUP(A82,$A$1:$B$6,2,0)</f>
        <v>一般</v>
      </c>
      <c r="C82" s="55"/>
      <c r="D82" s="56" t="s">
        <v>63</v>
      </c>
      <c r="E82" s="179" t="s">
        <v>65</v>
      </c>
      <c r="F82" s="80">
        <v>8.4</v>
      </c>
      <c r="G82" s="59" t="s">
        <v>51</v>
      </c>
      <c r="H82" s="67"/>
      <c r="I82" s="60"/>
      <c r="J82" s="84"/>
      <c r="K82" s="85"/>
      <c r="L82" s="63"/>
      <c r="M82" s="63"/>
      <c r="N82" s="68"/>
      <c r="O82" s="65"/>
    </row>
    <row r="83" spans="1:15" ht="15.95" customHeight="1">
      <c r="C83" s="11"/>
      <c r="D83" s="22" t="s">
        <v>62</v>
      </c>
      <c r="E83" s="30"/>
      <c r="F83" s="79"/>
      <c r="G83" s="26"/>
      <c r="H83" s="33"/>
      <c r="I83" s="28"/>
      <c r="J83" s="12"/>
      <c r="K83" s="16"/>
      <c r="L83" s="8"/>
      <c r="N83" s="14"/>
      <c r="O83" s="18"/>
    </row>
    <row r="84" spans="1:15" ht="15.95" customHeight="1">
      <c r="A84" s="83">
        <v>1</v>
      </c>
      <c r="B84" s="83" t="str">
        <f t="shared" ref="B84" si="37">VLOOKUP(A84,$A$1:$B$6,2,0)</f>
        <v>一般</v>
      </c>
      <c r="C84" s="55"/>
      <c r="D84" s="56" t="s">
        <v>64</v>
      </c>
      <c r="E84" s="57"/>
      <c r="F84" s="80">
        <v>80.3</v>
      </c>
      <c r="G84" s="59" t="s">
        <v>51</v>
      </c>
      <c r="H84" s="67"/>
      <c r="I84" s="60"/>
      <c r="J84" s="84"/>
      <c r="K84" s="85"/>
      <c r="L84" s="63"/>
      <c r="M84" s="63"/>
      <c r="N84" s="68"/>
      <c r="O84" s="65"/>
    </row>
    <row r="85" spans="1:15" ht="15.95" customHeight="1">
      <c r="C85" s="11"/>
      <c r="D85" s="22"/>
      <c r="E85" s="30"/>
      <c r="F85" s="79"/>
      <c r="G85" s="26"/>
      <c r="H85" s="33"/>
      <c r="I85" s="28"/>
      <c r="J85" s="12"/>
      <c r="K85" s="16"/>
      <c r="L85" s="8"/>
      <c r="N85" s="14"/>
      <c r="O85" s="18"/>
    </row>
    <row r="86" spans="1:15" ht="15.95" customHeight="1">
      <c r="A86" s="83">
        <v>1</v>
      </c>
      <c r="B86" s="83" t="str">
        <f t="shared" ref="B86" si="38">VLOOKUP(A86,$A$1:$B$6,2,0)</f>
        <v>一般</v>
      </c>
      <c r="C86" s="55"/>
      <c r="D86" s="56"/>
      <c r="E86" s="57"/>
      <c r="F86" s="80"/>
      <c r="G86" s="59"/>
      <c r="H86" s="67"/>
      <c r="I86" s="60"/>
      <c r="J86" s="61"/>
      <c r="K86" s="62"/>
      <c r="L86" s="63"/>
      <c r="M86" s="63"/>
      <c r="N86" s="68"/>
      <c r="O86" s="65"/>
    </row>
    <row r="87" spans="1:15" ht="15.95" customHeight="1">
      <c r="C87" s="11"/>
      <c r="D87" s="22"/>
      <c r="E87" s="30"/>
      <c r="F87" s="79"/>
      <c r="G87" s="26"/>
      <c r="H87" s="33"/>
      <c r="I87" s="28"/>
      <c r="J87" s="12"/>
      <c r="K87" s="16"/>
      <c r="L87" s="8"/>
      <c r="N87" s="14"/>
      <c r="O87" s="18"/>
    </row>
    <row r="88" spans="1:15" ht="15.95" customHeight="1">
      <c r="A88" s="83">
        <v>1</v>
      </c>
      <c r="B88" s="83" t="str">
        <f t="shared" ref="B88" si="39">VLOOKUP(A88,$A$1:$B$6,2,0)</f>
        <v>一般</v>
      </c>
      <c r="C88" s="55"/>
      <c r="D88" s="56"/>
      <c r="E88" s="57"/>
      <c r="F88" s="80"/>
      <c r="G88" s="59"/>
      <c r="H88" s="67"/>
      <c r="I88" s="60"/>
      <c r="J88" s="61"/>
      <c r="K88" s="62"/>
      <c r="L88" s="63"/>
      <c r="M88" s="63"/>
      <c r="N88" s="68"/>
      <c r="O88" s="65"/>
    </row>
    <row r="89" spans="1:15" ht="15.95" customHeight="1">
      <c r="C89" s="11"/>
      <c r="D89" s="22"/>
      <c r="E89" s="30"/>
      <c r="F89" s="79"/>
      <c r="G89" s="26"/>
      <c r="H89" s="33"/>
      <c r="I89" s="28"/>
      <c r="J89" s="12"/>
      <c r="K89" s="16"/>
      <c r="L89" s="8"/>
      <c r="N89" s="14"/>
      <c r="O89" s="18"/>
    </row>
    <row r="90" spans="1:15" ht="15.95" customHeight="1">
      <c r="A90" s="83">
        <v>1</v>
      </c>
      <c r="B90" s="83" t="str">
        <f t="shared" ref="B90" si="40">VLOOKUP(A90,$A$1:$B$6,2,0)</f>
        <v>一般</v>
      </c>
      <c r="C90" s="55"/>
      <c r="D90" s="56"/>
      <c r="E90" s="57"/>
      <c r="F90" s="80"/>
      <c r="G90" s="59"/>
      <c r="H90" s="67"/>
      <c r="I90" s="60"/>
      <c r="J90" s="61"/>
      <c r="K90" s="62"/>
      <c r="L90" s="63"/>
      <c r="M90" s="63"/>
      <c r="N90" s="68"/>
      <c r="O90" s="65"/>
    </row>
    <row r="91" spans="1:15" ht="15.95" customHeight="1">
      <c r="C91" s="11"/>
      <c r="D91" s="22" t="str">
        <f>D66</f>
        <v>撤去工事</v>
      </c>
      <c r="E91" s="30"/>
      <c r="F91" s="79"/>
      <c r="G91" s="26"/>
      <c r="H91" s="33"/>
      <c r="I91" s="28"/>
      <c r="J91" s="12"/>
      <c r="K91" s="16"/>
      <c r="L91" s="8"/>
      <c r="N91" s="14"/>
      <c r="O91" s="18"/>
    </row>
    <row r="92" spans="1:15" ht="15.95" customHeight="1">
      <c r="A92" s="83" t="s">
        <v>41</v>
      </c>
      <c r="B92" s="83">
        <f t="shared" ref="B92" si="41">VLOOKUP(A92,$A$1:$B$6,2,0)</f>
        <v>0</v>
      </c>
      <c r="C92" s="55"/>
      <c r="D92" s="56" t="s">
        <v>36</v>
      </c>
      <c r="E92" s="57"/>
      <c r="F92" s="80"/>
      <c r="G92" s="59"/>
      <c r="H92" s="67"/>
      <c r="I92" s="60"/>
      <c r="J92" s="61"/>
      <c r="K92" s="62"/>
      <c r="L92" s="63"/>
      <c r="M92" s="63"/>
      <c r="N92" s="68"/>
      <c r="O92" s="65"/>
    </row>
    <row r="93" spans="1:15" ht="15.95" customHeight="1">
      <c r="C93" s="11"/>
      <c r="D93" s="22"/>
      <c r="E93" s="30"/>
      <c r="F93" s="79"/>
      <c r="G93" s="26"/>
      <c r="H93" s="33"/>
      <c r="I93" s="28"/>
      <c r="J93" s="12"/>
      <c r="K93" s="16"/>
      <c r="L93" s="8"/>
      <c r="N93" s="14"/>
      <c r="O93" s="18"/>
    </row>
    <row r="94" spans="1:15" ht="15.95" customHeight="1">
      <c r="A94" s="83" t="s">
        <v>41</v>
      </c>
      <c r="B94" s="83">
        <f t="shared" ref="B94" si="42">VLOOKUP(A94,$A$1:$B$6,2,0)</f>
        <v>0</v>
      </c>
      <c r="C94" s="55"/>
      <c r="D94" s="56"/>
      <c r="E94" s="57"/>
      <c r="F94" s="80"/>
      <c r="G94" s="59"/>
      <c r="H94" s="67"/>
      <c r="I94" s="60"/>
      <c r="J94" s="61"/>
      <c r="K94" s="62"/>
      <c r="L94" s="63"/>
      <c r="M94" s="63"/>
      <c r="N94" s="68"/>
      <c r="O94" s="65"/>
    </row>
    <row r="95" spans="1:15" ht="15.95" customHeight="1">
      <c r="C95" s="11"/>
      <c r="D95" s="22"/>
      <c r="E95" s="30"/>
      <c r="F95" s="79"/>
      <c r="G95" s="26"/>
      <c r="H95" s="33"/>
      <c r="I95" s="28"/>
      <c r="J95" s="12"/>
      <c r="K95" s="16"/>
      <c r="L95" s="8"/>
      <c r="N95" s="14"/>
      <c r="O95" s="18"/>
    </row>
    <row r="96" spans="1:15" ht="15.95" customHeight="1">
      <c r="A96" s="83" t="s">
        <v>41</v>
      </c>
      <c r="B96" s="83">
        <f t="shared" ref="B96" si="43">VLOOKUP(A96,$A$1:$B$6,2,0)</f>
        <v>0</v>
      </c>
      <c r="C96" s="55">
        <f>C14</f>
        <v>3</v>
      </c>
      <c r="D96" s="56" t="str">
        <f>D14</f>
        <v>改修工事</v>
      </c>
      <c r="E96" s="57"/>
      <c r="F96" s="80"/>
      <c r="G96" s="59"/>
      <c r="H96" s="67"/>
      <c r="I96" s="60"/>
      <c r="J96" s="61"/>
      <c r="K96" s="62"/>
      <c r="L96" s="63"/>
      <c r="M96" s="63"/>
      <c r="N96" s="68"/>
      <c r="O96" s="65"/>
    </row>
    <row r="97" spans="1:18" ht="15.95" customHeight="1">
      <c r="C97" s="11"/>
      <c r="D97" s="22"/>
      <c r="E97" s="30"/>
      <c r="F97" s="79"/>
      <c r="G97" s="26"/>
      <c r="H97" s="33"/>
      <c r="I97" s="28"/>
      <c r="J97" s="12"/>
      <c r="K97" s="16"/>
      <c r="L97" s="8"/>
      <c r="N97" s="14"/>
      <c r="O97" s="18"/>
    </row>
    <row r="98" spans="1:18" ht="15.95" customHeight="1">
      <c r="A98" s="83">
        <v>1</v>
      </c>
      <c r="B98" s="83" t="str">
        <f t="shared" ref="B98" si="44">VLOOKUP(A98,$A$1:$B$6,2,0)</f>
        <v>一般</v>
      </c>
      <c r="C98" s="55"/>
      <c r="D98" s="56" t="s">
        <v>58</v>
      </c>
      <c r="E98" s="57"/>
      <c r="F98" s="80"/>
      <c r="G98" s="59"/>
      <c r="H98" s="67"/>
      <c r="I98" s="60"/>
      <c r="J98" s="61"/>
      <c r="K98" s="62"/>
      <c r="L98" s="63"/>
      <c r="M98" s="63"/>
      <c r="N98" s="68"/>
      <c r="O98" s="65"/>
    </row>
    <row r="99" spans="1:18" ht="15.95" customHeight="1">
      <c r="C99" s="11"/>
      <c r="D99" s="22" t="s">
        <v>56</v>
      </c>
      <c r="E99" s="30"/>
      <c r="F99" s="79"/>
      <c r="G99" s="26"/>
      <c r="H99" s="33"/>
      <c r="I99" s="28"/>
      <c r="J99" s="12"/>
      <c r="K99" s="16"/>
      <c r="L99" s="8"/>
      <c r="N99" s="14"/>
      <c r="O99" s="86"/>
    </row>
    <row r="100" spans="1:18" ht="15.95" customHeight="1">
      <c r="A100" s="83">
        <v>1</v>
      </c>
      <c r="B100" s="83" t="str">
        <f t="shared" ref="B100" si="45">VLOOKUP(A100,$A$1:$B$6,2,0)</f>
        <v>一般</v>
      </c>
      <c r="C100" s="55"/>
      <c r="D100" s="56" t="s">
        <v>67</v>
      </c>
      <c r="E100" s="57" t="s">
        <v>68</v>
      </c>
      <c r="F100" s="80">
        <v>2.7</v>
      </c>
      <c r="G100" s="59" t="s">
        <v>59</v>
      </c>
      <c r="H100" s="67"/>
      <c r="I100" s="60"/>
      <c r="J100" s="87"/>
      <c r="K100" s="85"/>
      <c r="L100" s="63"/>
      <c r="M100" s="63"/>
      <c r="N100" s="68"/>
      <c r="O100" s="65"/>
    </row>
    <row r="101" spans="1:18" ht="15.95" customHeight="1">
      <c r="C101" s="11"/>
      <c r="D101" s="22" t="s">
        <v>56</v>
      </c>
      <c r="E101" s="30"/>
      <c r="F101" s="79"/>
      <c r="G101" s="26"/>
      <c r="H101" s="33"/>
      <c r="I101" s="28"/>
      <c r="J101" s="12"/>
      <c r="K101" s="16"/>
      <c r="L101" s="8"/>
      <c r="N101" s="14"/>
      <c r="O101" s="86"/>
    </row>
    <row r="102" spans="1:18" ht="15.95" customHeight="1">
      <c r="A102" s="83">
        <v>1</v>
      </c>
      <c r="B102" s="83" t="str">
        <f t="shared" ref="B102" si="46">VLOOKUP(A102,$A$1:$B$6,2,0)</f>
        <v>一般</v>
      </c>
      <c r="C102" s="55"/>
      <c r="D102" s="56" t="s">
        <v>69</v>
      </c>
      <c r="E102" s="57"/>
      <c r="F102" s="80">
        <v>4.2</v>
      </c>
      <c r="G102" s="59" t="s">
        <v>51</v>
      </c>
      <c r="H102" s="67"/>
      <c r="I102" s="60"/>
      <c r="J102" s="87"/>
      <c r="K102" s="85"/>
      <c r="L102" s="63"/>
      <c r="M102" s="63"/>
      <c r="N102" s="68"/>
      <c r="O102" s="65"/>
    </row>
    <row r="103" spans="1:18" ht="15.95" customHeight="1">
      <c r="C103" s="11"/>
      <c r="D103" s="22" t="s">
        <v>70</v>
      </c>
      <c r="E103" s="30"/>
      <c r="F103" s="79"/>
      <c r="G103" s="26"/>
      <c r="H103" s="88"/>
      <c r="I103" s="89"/>
      <c r="J103" s="90"/>
      <c r="K103" s="91"/>
      <c r="L103" s="92"/>
      <c r="M103" s="92"/>
      <c r="N103" s="92"/>
      <c r="O103" s="93"/>
      <c r="P103" s="94"/>
    </row>
    <row r="104" spans="1:18" ht="15.95" customHeight="1">
      <c r="A104" s="83">
        <v>1</v>
      </c>
      <c r="B104" s="83" t="str">
        <f t="shared" ref="B104" si="47">VLOOKUP(A104,$A$1:$B$6,2,0)</f>
        <v>一般</v>
      </c>
      <c r="C104" s="55"/>
      <c r="D104" s="56" t="s">
        <v>71</v>
      </c>
      <c r="E104" s="57" t="s">
        <v>75</v>
      </c>
      <c r="F104" s="80">
        <v>4.7</v>
      </c>
      <c r="G104" s="59" t="s">
        <v>51</v>
      </c>
      <c r="H104" s="95"/>
      <c r="I104" s="96"/>
      <c r="J104" s="97"/>
      <c r="K104" s="98"/>
      <c r="L104" s="99"/>
      <c r="M104" s="97"/>
      <c r="N104" s="97"/>
      <c r="O104" s="100"/>
      <c r="P104" s="94"/>
      <c r="Q104" s="43">
        <f>F104*K104</f>
        <v>0</v>
      </c>
      <c r="R104" s="43"/>
    </row>
    <row r="105" spans="1:18" ht="15.95" customHeight="1">
      <c r="C105" s="11"/>
      <c r="D105" s="22" t="s">
        <v>70</v>
      </c>
      <c r="E105" s="30"/>
      <c r="F105" s="79"/>
      <c r="G105" s="26"/>
      <c r="H105" s="88"/>
      <c r="I105" s="89"/>
      <c r="J105" s="90"/>
      <c r="K105" s="91"/>
      <c r="L105" s="92"/>
      <c r="M105" s="92"/>
      <c r="N105" s="92"/>
      <c r="O105" s="93"/>
    </row>
    <row r="106" spans="1:18" ht="15.95" customHeight="1">
      <c r="A106" s="83">
        <v>1</v>
      </c>
      <c r="B106" s="83" t="str">
        <f t="shared" ref="B106" si="48">VLOOKUP(A106,$A$1:$B$6,2,0)</f>
        <v>一般</v>
      </c>
      <c r="C106" s="55"/>
      <c r="D106" s="56" t="s">
        <v>72</v>
      </c>
      <c r="E106" s="57" t="s">
        <v>76</v>
      </c>
      <c r="F106" s="80">
        <v>4.7</v>
      </c>
      <c r="G106" s="59" t="s">
        <v>51</v>
      </c>
      <c r="H106" s="95"/>
      <c r="I106" s="96"/>
      <c r="J106" s="97"/>
      <c r="K106" s="98"/>
      <c r="L106" s="99"/>
      <c r="M106" s="97"/>
      <c r="N106" s="97"/>
      <c r="O106" s="100"/>
      <c r="Q106" s="43">
        <f t="shared" ref="Q106" si="49">F106*K106</f>
        <v>0</v>
      </c>
      <c r="R106" s="43"/>
    </row>
    <row r="107" spans="1:18" ht="15.95" customHeight="1">
      <c r="C107" s="11"/>
      <c r="D107" s="22" t="s">
        <v>70</v>
      </c>
      <c r="E107" s="30"/>
      <c r="F107" s="79"/>
      <c r="G107" s="26"/>
      <c r="H107" s="88"/>
      <c r="I107" s="89"/>
      <c r="J107" s="90"/>
      <c r="K107" s="91"/>
      <c r="L107" s="92"/>
      <c r="M107" s="92"/>
      <c r="N107" s="92"/>
      <c r="O107" s="93"/>
    </row>
    <row r="108" spans="1:18" ht="15.95" customHeight="1">
      <c r="A108" s="83">
        <v>1</v>
      </c>
      <c r="B108" s="83" t="str">
        <f t="shared" ref="B108" si="50">VLOOKUP(A108,$A$1:$B$6,2,0)</f>
        <v>一般</v>
      </c>
      <c r="C108" s="55"/>
      <c r="D108" s="56" t="s">
        <v>73</v>
      </c>
      <c r="E108" s="57" t="s">
        <v>74</v>
      </c>
      <c r="F108" s="80">
        <v>4.7</v>
      </c>
      <c r="G108" s="59" t="s">
        <v>51</v>
      </c>
      <c r="H108" s="95"/>
      <c r="I108" s="96"/>
      <c r="J108" s="97"/>
      <c r="K108" s="98"/>
      <c r="L108" s="99"/>
      <c r="M108" s="97"/>
      <c r="N108" s="97"/>
      <c r="O108" s="100"/>
      <c r="Q108" s="43">
        <f t="shared" ref="Q108" si="51">F108*K108</f>
        <v>0</v>
      </c>
      <c r="R108" s="43"/>
    </row>
    <row r="109" spans="1:18" ht="15.95" customHeight="1">
      <c r="C109" s="11"/>
      <c r="D109" s="22" t="s">
        <v>70</v>
      </c>
      <c r="E109" s="30" t="s">
        <v>77</v>
      </c>
      <c r="F109" s="79"/>
      <c r="G109" s="26"/>
      <c r="H109" s="88"/>
      <c r="I109" s="89"/>
      <c r="J109" s="90"/>
      <c r="K109" s="91"/>
      <c r="L109" s="92"/>
      <c r="M109" s="92"/>
      <c r="N109" s="92"/>
      <c r="O109" s="93"/>
    </row>
    <row r="110" spans="1:18" ht="15.95" customHeight="1">
      <c r="A110" s="83">
        <v>1</v>
      </c>
      <c r="B110" s="83" t="str">
        <f t="shared" ref="B110" si="52">VLOOKUP(A110,$A$1:$B$6,2,0)</f>
        <v>一般</v>
      </c>
      <c r="C110" s="55"/>
      <c r="D110" s="56" t="s">
        <v>78</v>
      </c>
      <c r="E110" s="57" t="s">
        <v>74</v>
      </c>
      <c r="F110" s="80">
        <v>6.3</v>
      </c>
      <c r="G110" s="59" t="s">
        <v>59</v>
      </c>
      <c r="H110" s="95"/>
      <c r="I110" s="96"/>
      <c r="J110" s="97"/>
      <c r="K110" s="98"/>
      <c r="L110" s="99"/>
      <c r="M110" s="97"/>
      <c r="N110" s="97"/>
      <c r="O110" s="100"/>
      <c r="Q110" s="43">
        <f t="shared" ref="Q110" si="53">F110*K110</f>
        <v>0</v>
      </c>
      <c r="R110" s="43"/>
    </row>
    <row r="111" spans="1:18" ht="15.95" customHeight="1">
      <c r="C111" s="11"/>
      <c r="D111" s="22" t="s">
        <v>70</v>
      </c>
      <c r="E111" s="30" t="s">
        <v>80</v>
      </c>
      <c r="F111" s="79"/>
      <c r="G111" s="26"/>
      <c r="H111" s="88"/>
      <c r="I111" s="89"/>
      <c r="J111" s="90"/>
      <c r="K111" s="91"/>
      <c r="L111" s="92"/>
      <c r="M111" s="92"/>
      <c r="N111" s="92"/>
      <c r="O111" s="93"/>
    </row>
    <row r="112" spans="1:18" ht="15.95" customHeight="1">
      <c r="A112" s="83">
        <v>1</v>
      </c>
      <c r="B112" s="83" t="str">
        <f t="shared" ref="B112" si="54">VLOOKUP(A112,$A$1:$B$6,2,0)</f>
        <v>一般</v>
      </c>
      <c r="C112" s="55"/>
      <c r="D112" s="56" t="s">
        <v>79</v>
      </c>
      <c r="E112" s="57" t="s">
        <v>74</v>
      </c>
      <c r="F112" s="80">
        <v>3</v>
      </c>
      <c r="G112" s="59" t="s">
        <v>59</v>
      </c>
      <c r="H112" s="95"/>
      <c r="I112" s="96"/>
      <c r="J112" s="97"/>
      <c r="K112" s="98"/>
      <c r="L112" s="99"/>
      <c r="M112" s="97"/>
      <c r="N112" s="97"/>
      <c r="O112" s="100"/>
      <c r="Q112" s="43">
        <f t="shared" ref="Q112" si="55">F112*K112</f>
        <v>0</v>
      </c>
      <c r="R112" s="43"/>
    </row>
    <row r="113" spans="1:18" ht="15.95" customHeight="1">
      <c r="C113" s="11"/>
      <c r="D113" s="22" t="s">
        <v>70</v>
      </c>
      <c r="E113" s="30"/>
      <c r="F113" s="79"/>
      <c r="G113" s="26"/>
      <c r="H113" s="88"/>
      <c r="I113" s="89"/>
      <c r="J113" s="90"/>
      <c r="K113" s="91"/>
      <c r="L113" s="92"/>
      <c r="M113" s="92"/>
      <c r="N113" s="92"/>
      <c r="O113" s="93"/>
    </row>
    <row r="114" spans="1:18" ht="15.95" customHeight="1">
      <c r="A114" s="83">
        <v>1</v>
      </c>
      <c r="B114" s="83" t="str">
        <f t="shared" ref="B114" si="56">VLOOKUP(A114,$A$1:$B$6,2,0)</f>
        <v>一般</v>
      </c>
      <c r="C114" s="55"/>
      <c r="D114" s="56" t="s">
        <v>81</v>
      </c>
      <c r="E114" s="57"/>
      <c r="F114" s="80">
        <v>1</v>
      </c>
      <c r="G114" s="59" t="s">
        <v>15</v>
      </c>
      <c r="H114" s="95"/>
      <c r="I114" s="96"/>
      <c r="J114" s="97"/>
      <c r="K114" s="98"/>
      <c r="L114" s="99"/>
      <c r="M114" s="97"/>
      <c r="N114" s="97"/>
      <c r="O114" s="100"/>
      <c r="Q114" s="43">
        <f t="shared" ref="Q114" si="57">F114*K114</f>
        <v>0</v>
      </c>
      <c r="R114" s="43"/>
    </row>
    <row r="115" spans="1:18" ht="15.95" customHeight="1">
      <c r="C115" s="11"/>
      <c r="D115" s="22" t="s">
        <v>70</v>
      </c>
      <c r="E115" s="30"/>
      <c r="F115" s="79"/>
      <c r="G115" s="26"/>
      <c r="H115" s="88"/>
      <c r="I115" s="89"/>
      <c r="J115" s="90"/>
      <c r="K115" s="91"/>
      <c r="L115" s="92"/>
      <c r="M115" s="92"/>
      <c r="N115" s="92"/>
      <c r="O115" s="93"/>
    </row>
    <row r="116" spans="1:18" ht="15.95" customHeight="1">
      <c r="A116" s="83">
        <v>1</v>
      </c>
      <c r="B116" s="83" t="str">
        <f t="shared" ref="B116" si="58">VLOOKUP(A116,$A$1:$B$6,2,0)</f>
        <v>一般</v>
      </c>
      <c r="C116" s="55"/>
      <c r="D116" s="56" t="s">
        <v>82</v>
      </c>
      <c r="E116" s="57"/>
      <c r="F116" s="80">
        <v>1</v>
      </c>
      <c r="G116" s="59" t="s">
        <v>15</v>
      </c>
      <c r="H116" s="95"/>
      <c r="I116" s="96"/>
      <c r="J116" s="97"/>
      <c r="K116" s="98"/>
      <c r="L116" s="99"/>
      <c r="M116" s="97"/>
      <c r="N116" s="97"/>
      <c r="O116" s="100"/>
      <c r="Q116" s="43">
        <f t="shared" ref="Q116" si="59">F116*K116</f>
        <v>0</v>
      </c>
      <c r="R116" s="43">
        <f>SUM(Q103:Q116)</f>
        <v>0</v>
      </c>
    </row>
    <row r="117" spans="1:18" ht="15.95" customHeight="1">
      <c r="C117" s="11"/>
      <c r="D117" s="22"/>
      <c r="E117" s="30"/>
      <c r="F117" s="79"/>
      <c r="G117" s="26"/>
      <c r="H117" s="33"/>
      <c r="I117" s="28"/>
      <c r="J117" s="12"/>
      <c r="K117" s="16"/>
      <c r="L117" s="8"/>
      <c r="N117" s="14"/>
      <c r="O117" s="18"/>
    </row>
    <row r="118" spans="1:18" ht="15.95" customHeight="1">
      <c r="A118" s="83">
        <v>1</v>
      </c>
      <c r="B118" s="83" t="str">
        <f t="shared" ref="B118" si="60">VLOOKUP(A118,$A$1:$B$6,2,0)</f>
        <v>一般</v>
      </c>
      <c r="C118" s="55"/>
      <c r="D118" s="56"/>
      <c r="E118" s="57"/>
      <c r="F118" s="80"/>
      <c r="G118" s="59"/>
      <c r="H118" s="67"/>
      <c r="I118" s="60"/>
      <c r="J118" s="61"/>
      <c r="K118" s="62"/>
      <c r="L118" s="63"/>
      <c r="M118" s="63"/>
      <c r="N118" s="68"/>
      <c r="O118" s="65"/>
    </row>
    <row r="119" spans="1:18" ht="15.95" customHeight="1">
      <c r="C119" s="11"/>
      <c r="D119" s="22"/>
      <c r="E119" s="30"/>
      <c r="F119" s="79"/>
      <c r="G119" s="26"/>
      <c r="H119" s="33"/>
      <c r="I119" s="28"/>
      <c r="J119" s="12"/>
      <c r="K119" s="16"/>
      <c r="L119" s="8"/>
      <c r="N119" s="14"/>
      <c r="O119" s="18"/>
    </row>
    <row r="120" spans="1:18" ht="15.95" customHeight="1">
      <c r="A120" s="83">
        <v>1</v>
      </c>
      <c r="B120" s="83" t="str">
        <f t="shared" ref="B120" si="61">VLOOKUP(A120,$A$1:$B$6,2,0)</f>
        <v>一般</v>
      </c>
      <c r="C120" s="55"/>
      <c r="D120" s="56" t="s">
        <v>61</v>
      </c>
      <c r="E120" s="57"/>
      <c r="F120" s="80"/>
      <c r="G120" s="59"/>
      <c r="H120" s="67"/>
      <c r="I120" s="60"/>
      <c r="J120" s="61"/>
      <c r="K120" s="62"/>
      <c r="L120" s="63"/>
      <c r="M120" s="63"/>
      <c r="N120" s="68"/>
      <c r="O120" s="65"/>
    </row>
    <row r="121" spans="1:18" ht="15.95" customHeight="1">
      <c r="C121" s="11"/>
      <c r="D121" s="22" t="s">
        <v>62</v>
      </c>
      <c r="E121" s="30" t="s">
        <v>90</v>
      </c>
      <c r="F121" s="79"/>
      <c r="G121" s="26"/>
      <c r="H121" s="33"/>
      <c r="I121" s="28"/>
      <c r="J121" s="12"/>
      <c r="K121" s="16"/>
      <c r="L121" s="8"/>
      <c r="N121" s="14"/>
      <c r="O121" s="18"/>
    </row>
    <row r="122" spans="1:18" ht="15.95" customHeight="1">
      <c r="A122" s="83">
        <v>1</v>
      </c>
      <c r="B122" s="83" t="str">
        <f t="shared" ref="B122" si="62">VLOOKUP(A122,$A$1:$B$6,2,0)</f>
        <v>一般</v>
      </c>
      <c r="C122" s="55"/>
      <c r="D122" s="56" t="s">
        <v>83</v>
      </c>
      <c r="E122" s="57" t="s">
        <v>84</v>
      </c>
      <c r="F122" s="80">
        <v>30</v>
      </c>
      <c r="G122" s="59" t="s">
        <v>87</v>
      </c>
      <c r="H122" s="67"/>
      <c r="I122" s="60"/>
      <c r="J122" s="87"/>
      <c r="K122" s="62"/>
      <c r="L122" s="63"/>
      <c r="M122" s="63"/>
      <c r="N122" s="68"/>
      <c r="O122" s="65"/>
    </row>
    <row r="123" spans="1:18" ht="15.95" customHeight="1">
      <c r="C123" s="11"/>
      <c r="D123" s="22" t="s">
        <v>62</v>
      </c>
      <c r="E123" s="30" t="s">
        <v>90</v>
      </c>
      <c r="F123" s="79"/>
      <c r="G123" s="26"/>
      <c r="H123" s="33"/>
      <c r="I123" s="28"/>
      <c r="J123" s="12"/>
      <c r="K123" s="16"/>
      <c r="L123" s="8"/>
      <c r="N123" s="14"/>
      <c r="O123" s="86"/>
    </row>
    <row r="124" spans="1:18" ht="15.95" customHeight="1">
      <c r="A124" s="83">
        <v>1</v>
      </c>
      <c r="B124" s="83" t="str">
        <f t="shared" ref="B124" si="63">VLOOKUP(A124,$A$1:$B$6,2,0)</f>
        <v>一般</v>
      </c>
      <c r="C124" s="55"/>
      <c r="D124" s="56" t="s">
        <v>83</v>
      </c>
      <c r="E124" s="57" t="s">
        <v>85</v>
      </c>
      <c r="F124" s="80">
        <v>2</v>
      </c>
      <c r="G124" s="59" t="s">
        <v>87</v>
      </c>
      <c r="H124" s="67"/>
      <c r="I124" s="60"/>
      <c r="J124" s="87"/>
      <c r="K124" s="62"/>
      <c r="L124" s="63"/>
      <c r="M124" s="63"/>
      <c r="N124" s="68"/>
      <c r="O124" s="65"/>
    </row>
    <row r="125" spans="1:18" ht="15.95" customHeight="1">
      <c r="C125" s="11"/>
      <c r="D125" s="22" t="s">
        <v>62</v>
      </c>
      <c r="E125" s="30" t="s">
        <v>90</v>
      </c>
      <c r="F125" s="79"/>
      <c r="G125" s="26"/>
      <c r="H125" s="33"/>
      <c r="I125" s="28"/>
      <c r="J125" s="12"/>
      <c r="K125" s="16"/>
      <c r="L125" s="8"/>
      <c r="N125" s="14"/>
      <c r="O125" s="86"/>
    </row>
    <row r="126" spans="1:18" ht="15.95" customHeight="1">
      <c r="A126" s="83">
        <v>1</v>
      </c>
      <c r="B126" s="83" t="str">
        <f t="shared" ref="B126" si="64">VLOOKUP(A126,$A$1:$B$6,2,0)</f>
        <v>一般</v>
      </c>
      <c r="C126" s="55"/>
      <c r="D126" s="56" t="s">
        <v>83</v>
      </c>
      <c r="E126" s="57" t="s">
        <v>86</v>
      </c>
      <c r="F126" s="80">
        <v>2</v>
      </c>
      <c r="G126" s="59" t="s">
        <v>87</v>
      </c>
      <c r="H126" s="67"/>
      <c r="I126" s="60"/>
      <c r="J126" s="87"/>
      <c r="K126" s="62"/>
      <c r="L126" s="63"/>
      <c r="M126" s="63"/>
      <c r="N126" s="68"/>
      <c r="O126" s="65"/>
    </row>
    <row r="127" spans="1:18" ht="15.95" customHeight="1">
      <c r="C127" s="11"/>
      <c r="D127" s="22" t="s">
        <v>62</v>
      </c>
      <c r="E127" s="30" t="s">
        <v>84</v>
      </c>
      <c r="F127" s="79"/>
      <c r="G127" s="26"/>
      <c r="H127" s="33"/>
      <c r="I127" s="28"/>
      <c r="J127" s="12"/>
      <c r="K127" s="16"/>
      <c r="L127" s="8"/>
      <c r="N127" s="14"/>
      <c r="O127" s="18"/>
    </row>
    <row r="128" spans="1:18" ht="15.95" customHeight="1">
      <c r="A128" s="83">
        <v>1</v>
      </c>
      <c r="B128" s="83" t="str">
        <f t="shared" ref="B128" si="65">VLOOKUP(A128,$A$1:$B$6,2,0)</f>
        <v>一般</v>
      </c>
      <c r="C128" s="55"/>
      <c r="D128" s="56" t="s">
        <v>88</v>
      </c>
      <c r="E128" s="57" t="s">
        <v>89</v>
      </c>
      <c r="F128" s="80">
        <v>32</v>
      </c>
      <c r="G128" s="59" t="s">
        <v>87</v>
      </c>
      <c r="H128" s="67"/>
      <c r="I128" s="60"/>
      <c r="J128" s="84"/>
      <c r="K128" s="85"/>
      <c r="L128" s="63"/>
      <c r="M128" s="63"/>
      <c r="N128" s="68"/>
      <c r="O128" s="65"/>
    </row>
    <row r="129" spans="1:15" ht="15.95" customHeight="1">
      <c r="C129" s="11"/>
      <c r="D129" s="22" t="s">
        <v>62</v>
      </c>
      <c r="E129" s="30" t="s">
        <v>91</v>
      </c>
      <c r="F129" s="79"/>
      <c r="G129" s="26"/>
      <c r="H129" s="103"/>
      <c r="I129" s="103"/>
      <c r="J129" s="104"/>
      <c r="K129" s="105"/>
      <c r="L129" s="106"/>
      <c r="M129" s="107"/>
      <c r="N129" s="108"/>
      <c r="O129" s="109"/>
    </row>
    <row r="130" spans="1:15" ht="15.95" customHeight="1">
      <c r="A130" s="83">
        <v>1</v>
      </c>
      <c r="B130" s="83" t="str">
        <f t="shared" ref="B130" si="66">VLOOKUP(A130,$A$1:$B$6,2,0)</f>
        <v>一般</v>
      </c>
      <c r="C130" s="55"/>
      <c r="D130" s="56" t="s">
        <v>95</v>
      </c>
      <c r="E130" s="57" t="s">
        <v>92</v>
      </c>
      <c r="F130" s="80">
        <v>101</v>
      </c>
      <c r="G130" s="59" t="s">
        <v>51</v>
      </c>
      <c r="H130" s="110"/>
      <c r="I130" s="111"/>
      <c r="J130" s="112"/>
      <c r="K130" s="113"/>
      <c r="L130" s="114"/>
      <c r="M130" s="115"/>
      <c r="N130" s="116"/>
      <c r="O130" s="117"/>
    </row>
    <row r="131" spans="1:15" ht="15.95" customHeight="1">
      <c r="C131" s="158"/>
      <c r="D131" s="159" t="s">
        <v>62</v>
      </c>
      <c r="E131" s="160"/>
      <c r="F131" s="161"/>
      <c r="G131" s="162"/>
      <c r="H131" s="101"/>
      <c r="I131" s="89"/>
      <c r="J131" s="163"/>
      <c r="K131" s="164"/>
      <c r="L131" s="165"/>
      <c r="M131" s="165"/>
      <c r="N131" s="166"/>
      <c r="O131" s="167"/>
    </row>
    <row r="132" spans="1:15" ht="15.95" customHeight="1">
      <c r="A132" s="83">
        <v>1</v>
      </c>
      <c r="B132" s="83" t="str">
        <f t="shared" ref="B132" si="67">VLOOKUP(A132,$A$1:$B$6,2,0)</f>
        <v>一般</v>
      </c>
      <c r="C132" s="168"/>
      <c r="D132" s="169" t="s">
        <v>96</v>
      </c>
      <c r="E132" s="170" t="s">
        <v>94</v>
      </c>
      <c r="F132" s="171">
        <v>23.6</v>
      </c>
      <c r="G132" s="172" t="s">
        <v>51</v>
      </c>
      <c r="H132" s="102"/>
      <c r="I132" s="111"/>
      <c r="J132" s="173"/>
      <c r="K132" s="174"/>
      <c r="L132" s="175"/>
      <c r="M132" s="175"/>
      <c r="N132" s="176"/>
      <c r="O132" s="177"/>
    </row>
    <row r="133" spans="1:15" ht="15.95" customHeight="1">
      <c r="C133" s="11"/>
      <c r="D133" s="22" t="s">
        <v>62</v>
      </c>
      <c r="E133" s="30"/>
      <c r="F133" s="79"/>
      <c r="G133" s="26"/>
      <c r="H133" s="33"/>
      <c r="I133" s="28"/>
      <c r="J133" s="12"/>
      <c r="K133" s="16"/>
      <c r="L133" s="8"/>
      <c r="N133" s="14"/>
      <c r="O133" s="18"/>
    </row>
    <row r="134" spans="1:15" ht="15.95" customHeight="1">
      <c r="A134" s="83">
        <v>1</v>
      </c>
      <c r="B134" s="83" t="str">
        <f t="shared" ref="B134" si="68">VLOOKUP(A134,$A$1:$B$6,2,0)</f>
        <v>一般</v>
      </c>
      <c r="C134" s="55"/>
      <c r="D134" s="56" t="s">
        <v>97</v>
      </c>
      <c r="E134" s="57" t="s">
        <v>136</v>
      </c>
      <c r="F134" s="80">
        <v>16.899999999999999</v>
      </c>
      <c r="G134" s="59" t="s">
        <v>51</v>
      </c>
      <c r="H134" s="67"/>
      <c r="I134" s="60"/>
      <c r="J134" s="87"/>
      <c r="K134" s="62"/>
      <c r="L134" s="63"/>
      <c r="M134" s="63"/>
      <c r="N134" s="68"/>
      <c r="O134" s="65"/>
    </row>
    <row r="135" spans="1:15" ht="15.95" customHeight="1">
      <c r="C135" s="11"/>
      <c r="D135" s="22" t="s">
        <v>62</v>
      </c>
      <c r="E135" s="30"/>
      <c r="F135" s="79"/>
      <c r="G135" s="26"/>
      <c r="H135" s="33"/>
      <c r="I135" s="28"/>
      <c r="J135" s="12"/>
      <c r="K135" s="16"/>
      <c r="L135" s="8"/>
      <c r="N135" s="14"/>
      <c r="O135" s="18"/>
    </row>
    <row r="136" spans="1:15" ht="15.95" customHeight="1">
      <c r="A136" s="83">
        <v>1</v>
      </c>
      <c r="B136" s="83" t="str">
        <f t="shared" ref="B136" si="69">VLOOKUP(A136,$A$1:$B$6,2,0)</f>
        <v>一般</v>
      </c>
      <c r="C136" s="55"/>
      <c r="D136" s="56" t="s">
        <v>98</v>
      </c>
      <c r="E136" s="57" t="s">
        <v>99</v>
      </c>
      <c r="F136" s="80">
        <v>8.4</v>
      </c>
      <c r="G136" s="59" t="s">
        <v>51</v>
      </c>
      <c r="H136" s="67"/>
      <c r="I136" s="60"/>
      <c r="J136" s="87"/>
      <c r="K136" s="62"/>
      <c r="L136" s="63"/>
      <c r="M136" s="63"/>
      <c r="N136" s="68"/>
      <c r="O136" s="65"/>
    </row>
    <row r="137" spans="1:15" ht="15.95" customHeight="1">
      <c r="C137" s="11"/>
      <c r="D137" s="22" t="s">
        <v>62</v>
      </c>
      <c r="E137" s="30"/>
      <c r="F137" s="79"/>
      <c r="G137" s="26"/>
      <c r="H137" s="33"/>
      <c r="I137" s="28"/>
      <c r="J137" s="12"/>
      <c r="K137" s="16"/>
      <c r="L137" s="8"/>
      <c r="N137" s="14"/>
      <c r="O137" s="86"/>
    </row>
    <row r="138" spans="1:15" ht="15.95" customHeight="1">
      <c r="A138" s="83">
        <v>1</v>
      </c>
      <c r="B138" s="83" t="str">
        <f t="shared" ref="B138" si="70">VLOOKUP(A138,$A$1:$B$6,2,0)</f>
        <v>一般</v>
      </c>
      <c r="C138" s="55"/>
      <c r="D138" s="56" t="s">
        <v>100</v>
      </c>
      <c r="E138" s="57" t="s">
        <v>101</v>
      </c>
      <c r="F138" s="80">
        <v>63.4</v>
      </c>
      <c r="G138" s="59" t="s">
        <v>51</v>
      </c>
      <c r="H138" s="67"/>
      <c r="I138" s="60"/>
      <c r="J138" s="87"/>
      <c r="K138" s="62"/>
      <c r="L138" s="63"/>
      <c r="M138" s="63"/>
      <c r="N138" s="68"/>
      <c r="O138" s="65"/>
    </row>
    <row r="139" spans="1:15" ht="15.95" customHeight="1">
      <c r="C139" s="11"/>
      <c r="D139" s="22" t="s">
        <v>62</v>
      </c>
      <c r="E139" s="30"/>
      <c r="F139" s="79"/>
      <c r="G139" s="26"/>
      <c r="H139" s="103"/>
      <c r="I139" s="103"/>
      <c r="J139" s="104"/>
      <c r="K139" s="105"/>
      <c r="L139" s="106"/>
      <c r="M139" s="107"/>
      <c r="N139" s="108"/>
      <c r="O139" s="109"/>
    </row>
    <row r="140" spans="1:15" ht="15.95" customHeight="1">
      <c r="A140" s="83">
        <v>1</v>
      </c>
      <c r="B140" s="83" t="str">
        <f t="shared" ref="B140" si="71">VLOOKUP(A140,$A$1:$B$6,2,0)</f>
        <v>一般</v>
      </c>
      <c r="C140" s="55"/>
      <c r="D140" s="56" t="s">
        <v>102</v>
      </c>
      <c r="E140" s="57"/>
      <c r="F140" s="80">
        <v>80.3</v>
      </c>
      <c r="G140" s="59" t="s">
        <v>51</v>
      </c>
      <c r="H140" s="110"/>
      <c r="I140" s="111"/>
      <c r="J140" s="112"/>
      <c r="K140" s="113"/>
      <c r="L140" s="114"/>
      <c r="M140" s="115"/>
      <c r="N140" s="116"/>
      <c r="O140" s="117"/>
    </row>
    <row r="141" spans="1:15" ht="15.95" customHeight="1">
      <c r="C141" s="11"/>
      <c r="D141" s="22" t="s">
        <v>62</v>
      </c>
      <c r="E141" s="30"/>
      <c r="F141" s="79"/>
      <c r="G141" s="26"/>
      <c r="H141" s="33"/>
      <c r="I141" s="28"/>
      <c r="J141" s="12"/>
      <c r="K141" s="16"/>
      <c r="L141" s="8"/>
      <c r="N141" s="14"/>
      <c r="O141" s="18"/>
    </row>
    <row r="142" spans="1:15" ht="15.95" customHeight="1">
      <c r="A142" s="83">
        <v>1</v>
      </c>
      <c r="B142" s="83" t="str">
        <f t="shared" ref="B142" si="72">VLOOKUP(A142,$A$1:$B$6,2,0)</f>
        <v>一般</v>
      </c>
      <c r="C142" s="55"/>
      <c r="D142" s="56" t="s">
        <v>103</v>
      </c>
      <c r="E142" s="57" t="s">
        <v>104</v>
      </c>
      <c r="F142" s="80">
        <v>98.7</v>
      </c>
      <c r="G142" s="59" t="s">
        <v>59</v>
      </c>
      <c r="H142" s="67"/>
      <c r="I142" s="60"/>
      <c r="J142" s="84"/>
      <c r="K142" s="85"/>
      <c r="L142" s="63"/>
      <c r="M142" s="63"/>
      <c r="N142" s="68"/>
      <c r="O142" s="65"/>
    </row>
    <row r="143" spans="1:15" ht="15.95" customHeight="1">
      <c r="C143" s="11"/>
      <c r="D143" s="22" t="s">
        <v>62</v>
      </c>
      <c r="E143" s="30" t="s">
        <v>106</v>
      </c>
      <c r="F143" s="79"/>
      <c r="G143" s="26"/>
      <c r="H143" s="33"/>
      <c r="I143" s="28"/>
      <c r="J143" s="12"/>
      <c r="K143" s="16"/>
      <c r="L143" s="8"/>
      <c r="N143" s="14"/>
      <c r="O143" s="18"/>
    </row>
    <row r="144" spans="1:15" ht="15.95" customHeight="1">
      <c r="A144" s="83">
        <v>1</v>
      </c>
      <c r="B144" s="83" t="str">
        <f t="shared" ref="B144" si="73">VLOOKUP(A144,$A$1:$B$6,2,0)</f>
        <v>一般</v>
      </c>
      <c r="C144" s="55"/>
      <c r="D144" s="56" t="s">
        <v>105</v>
      </c>
      <c r="E144" s="57" t="s">
        <v>107</v>
      </c>
      <c r="F144" s="80">
        <v>8.4</v>
      </c>
      <c r="G144" s="59" t="s">
        <v>51</v>
      </c>
      <c r="H144" s="67"/>
      <c r="I144" s="60"/>
      <c r="J144" s="87"/>
      <c r="K144" s="62"/>
      <c r="L144" s="63"/>
      <c r="M144" s="63"/>
      <c r="N144" s="68"/>
      <c r="O144" s="65"/>
    </row>
    <row r="145" spans="1:15" ht="15.95" customHeight="1">
      <c r="C145" s="11"/>
      <c r="D145" s="22"/>
      <c r="E145" s="30"/>
      <c r="F145" s="79"/>
      <c r="G145" s="26"/>
      <c r="H145" s="33"/>
      <c r="I145" s="28"/>
      <c r="J145" s="12"/>
      <c r="K145" s="16"/>
      <c r="L145" s="8"/>
      <c r="N145" s="14"/>
      <c r="O145" s="18"/>
    </row>
    <row r="146" spans="1:15" ht="15.95" customHeight="1">
      <c r="A146" s="83">
        <v>1</v>
      </c>
      <c r="B146" s="83" t="str">
        <f t="shared" ref="B146" si="74">VLOOKUP(A146,$A$1:$B$6,2,0)</f>
        <v>一般</v>
      </c>
      <c r="C146" s="55"/>
      <c r="D146" s="56"/>
      <c r="E146" s="57"/>
      <c r="F146" s="80"/>
      <c r="G146" s="59"/>
      <c r="H146" s="67"/>
      <c r="I146" s="60"/>
      <c r="J146" s="61"/>
      <c r="K146" s="62"/>
      <c r="L146" s="63"/>
      <c r="M146" s="63"/>
      <c r="N146" s="68"/>
      <c r="O146" s="65"/>
    </row>
    <row r="147" spans="1:15" ht="15.95" customHeight="1">
      <c r="C147" s="11"/>
      <c r="D147" s="22"/>
      <c r="E147" s="30"/>
      <c r="F147" s="79"/>
      <c r="G147" s="26"/>
      <c r="H147" s="33"/>
      <c r="I147" s="28"/>
      <c r="J147" s="12"/>
      <c r="K147" s="16"/>
      <c r="L147" s="8"/>
      <c r="N147" s="14"/>
      <c r="O147" s="18"/>
    </row>
    <row r="148" spans="1:15" ht="15.95" customHeight="1">
      <c r="A148" s="83">
        <v>1</v>
      </c>
      <c r="B148" s="83" t="str">
        <f>VLOOKUP(A148,$A$1:$B$6,2,0)</f>
        <v>一般</v>
      </c>
      <c r="C148" s="55"/>
      <c r="D148" s="56"/>
      <c r="E148" s="57"/>
      <c r="F148" s="80"/>
      <c r="G148" s="59"/>
      <c r="H148" s="67"/>
      <c r="I148" s="60"/>
      <c r="J148" s="61"/>
      <c r="K148" s="62"/>
      <c r="L148" s="63"/>
      <c r="M148" s="63"/>
      <c r="N148" s="68"/>
      <c r="O148" s="65"/>
    </row>
    <row r="149" spans="1:15" ht="15.95" customHeight="1">
      <c r="C149" s="11"/>
      <c r="D149" s="22"/>
      <c r="E149" s="30"/>
      <c r="F149" s="79"/>
      <c r="G149" s="26"/>
      <c r="H149" s="33"/>
      <c r="I149" s="28"/>
      <c r="J149" s="12"/>
      <c r="K149" s="16"/>
      <c r="L149" s="8"/>
      <c r="N149" s="14"/>
      <c r="O149" s="18"/>
    </row>
    <row r="150" spans="1:15" ht="15.95" customHeight="1">
      <c r="A150" s="83">
        <v>1</v>
      </c>
      <c r="B150" s="83" t="str">
        <f t="shared" ref="B150" si="75">VLOOKUP(A150,$A$1:$B$6,2,0)</f>
        <v>一般</v>
      </c>
      <c r="C150" s="55"/>
      <c r="D150" s="56"/>
      <c r="E150" s="57"/>
      <c r="F150" s="80"/>
      <c r="G150" s="59"/>
      <c r="H150" s="67"/>
      <c r="I150" s="60"/>
      <c r="J150" s="61"/>
      <c r="K150" s="62"/>
      <c r="L150" s="63"/>
      <c r="M150" s="63"/>
      <c r="N150" s="68"/>
      <c r="O150" s="65"/>
    </row>
    <row r="151" spans="1:15" ht="15.95" customHeight="1">
      <c r="C151" s="11"/>
      <c r="D151" s="22" t="str">
        <f>D96</f>
        <v>改修工事</v>
      </c>
      <c r="E151" s="30"/>
      <c r="F151" s="79"/>
      <c r="G151" s="26"/>
      <c r="H151" s="33"/>
      <c r="I151" s="28"/>
      <c r="J151" s="12"/>
      <c r="K151" s="16"/>
      <c r="L151" s="8"/>
      <c r="N151" s="14"/>
      <c r="O151" s="18"/>
    </row>
    <row r="152" spans="1:15" ht="15.95" customHeight="1">
      <c r="A152" s="83" t="s">
        <v>41</v>
      </c>
      <c r="B152" s="83">
        <f t="shared" ref="B152" si="76">VLOOKUP(A152,$A$1:$B$6,2,0)</f>
        <v>0</v>
      </c>
      <c r="C152" s="55"/>
      <c r="D152" s="56" t="s">
        <v>36</v>
      </c>
      <c r="E152" s="57"/>
      <c r="F152" s="80"/>
      <c r="G152" s="59"/>
      <c r="H152" s="67"/>
      <c r="I152" s="60"/>
      <c r="J152" s="61"/>
      <c r="K152" s="62"/>
      <c r="L152" s="63"/>
      <c r="M152" s="63"/>
      <c r="N152" s="68"/>
      <c r="O152" s="65"/>
    </row>
    <row r="153" spans="1:15" ht="15.95" customHeight="1">
      <c r="C153" s="11"/>
      <c r="D153" s="22"/>
      <c r="E153" s="30"/>
      <c r="F153" s="79"/>
      <c r="G153" s="26"/>
      <c r="H153" s="33"/>
      <c r="I153" s="28"/>
      <c r="J153" s="12"/>
      <c r="K153" s="16"/>
      <c r="L153" s="8"/>
      <c r="N153" s="14"/>
      <c r="O153" s="18"/>
    </row>
    <row r="154" spans="1:15" ht="15.95" customHeight="1">
      <c r="A154" s="83" t="s">
        <v>41</v>
      </c>
      <c r="B154" s="83">
        <f t="shared" ref="B154" si="77">VLOOKUP(A154,$A$1:$B$6,2,0)</f>
        <v>0</v>
      </c>
      <c r="C154" s="55"/>
      <c r="D154" s="56"/>
      <c r="E154" s="57"/>
      <c r="F154" s="80"/>
      <c r="G154" s="59"/>
      <c r="H154" s="67"/>
      <c r="I154" s="60"/>
      <c r="J154" s="61"/>
      <c r="K154" s="62"/>
      <c r="L154" s="63"/>
      <c r="M154" s="63"/>
      <c r="N154" s="68"/>
      <c r="O154" s="65"/>
    </row>
    <row r="155" spans="1:15" ht="15.95" customHeight="1">
      <c r="C155" s="11"/>
      <c r="D155" s="22"/>
      <c r="E155" s="30"/>
      <c r="F155" s="79"/>
      <c r="G155" s="26"/>
      <c r="H155" s="33"/>
      <c r="I155" s="28"/>
      <c r="J155" s="12"/>
      <c r="K155" s="16"/>
      <c r="L155" s="8"/>
      <c r="N155" s="14"/>
      <c r="O155" s="18"/>
    </row>
    <row r="156" spans="1:15" ht="15.95" customHeight="1">
      <c r="A156" s="83" t="s">
        <v>41</v>
      </c>
      <c r="B156" s="83">
        <f t="shared" ref="B156" si="78">VLOOKUP(A156,$A$1:$B$6,2,0)</f>
        <v>0</v>
      </c>
      <c r="C156" s="55">
        <f>C16</f>
        <v>4</v>
      </c>
      <c r="D156" s="56" t="str">
        <f>D16</f>
        <v>発生材処理</v>
      </c>
      <c r="E156" s="57"/>
      <c r="F156" s="80"/>
      <c r="G156" s="59"/>
      <c r="H156" s="67"/>
      <c r="I156" s="60"/>
      <c r="J156" s="61"/>
      <c r="K156" s="62"/>
      <c r="L156" s="63"/>
      <c r="M156" s="63"/>
      <c r="N156" s="68"/>
      <c r="O156" s="65"/>
    </row>
    <row r="157" spans="1:15" ht="15.95" customHeight="1">
      <c r="C157" s="11"/>
      <c r="D157" s="22"/>
      <c r="E157" s="30"/>
      <c r="F157" s="79"/>
      <c r="G157" s="26"/>
      <c r="H157" s="33"/>
      <c r="I157" s="28"/>
      <c r="J157" s="12"/>
      <c r="K157" s="16"/>
      <c r="L157" s="8"/>
      <c r="N157" s="14"/>
      <c r="O157" s="18"/>
    </row>
    <row r="158" spans="1:15" ht="15.95" customHeight="1">
      <c r="A158" s="83">
        <v>1</v>
      </c>
      <c r="B158" s="83" t="str">
        <f t="shared" ref="B158" si="79">VLOOKUP(A158,$A$1:$B$6,2,0)</f>
        <v>一般</v>
      </c>
      <c r="C158" s="55"/>
      <c r="D158" s="56" t="s">
        <v>109</v>
      </c>
      <c r="E158" s="57"/>
      <c r="F158" s="80"/>
      <c r="G158" s="59"/>
      <c r="H158" s="67"/>
      <c r="I158" s="60"/>
      <c r="J158" s="61"/>
      <c r="K158" s="62"/>
      <c r="L158" s="63"/>
      <c r="M158" s="63"/>
      <c r="N158" s="68"/>
      <c r="O158" s="65"/>
    </row>
    <row r="159" spans="1:15" ht="15.95" customHeight="1">
      <c r="C159" s="11"/>
      <c r="D159" s="22"/>
      <c r="E159" s="30" t="s">
        <v>137</v>
      </c>
      <c r="F159" s="79"/>
      <c r="G159" s="26"/>
      <c r="H159" s="33"/>
      <c r="I159" s="28"/>
      <c r="J159" s="12"/>
      <c r="K159" s="16"/>
      <c r="L159" s="8"/>
      <c r="N159" s="14"/>
      <c r="O159" s="18"/>
    </row>
    <row r="160" spans="1:15" ht="15.95" customHeight="1">
      <c r="A160" s="83">
        <v>1</v>
      </c>
      <c r="B160" s="83" t="str">
        <f t="shared" ref="B160" si="80">VLOOKUP(A160,$A$1:$B$6,2,0)</f>
        <v>一般</v>
      </c>
      <c r="C160" s="55"/>
      <c r="D160" s="56" t="s">
        <v>110</v>
      </c>
      <c r="E160" s="57"/>
      <c r="F160" s="80">
        <v>0.1</v>
      </c>
      <c r="G160" s="59" t="s">
        <v>60</v>
      </c>
      <c r="H160" s="67"/>
      <c r="I160" s="60"/>
      <c r="J160" s="84"/>
      <c r="K160" s="85"/>
      <c r="L160" s="63"/>
      <c r="M160" s="63"/>
      <c r="N160" s="68"/>
      <c r="O160" s="65"/>
    </row>
    <row r="161" spans="1:15" ht="15.95" customHeight="1">
      <c r="C161" s="11"/>
      <c r="D161" s="22"/>
      <c r="E161" s="30" t="s">
        <v>137</v>
      </c>
      <c r="F161" s="79"/>
      <c r="G161" s="26"/>
      <c r="H161" s="33"/>
      <c r="I161" s="28"/>
      <c r="J161" s="12"/>
      <c r="K161" s="16"/>
      <c r="L161" s="8"/>
      <c r="N161" s="14"/>
      <c r="O161" s="18"/>
    </row>
    <row r="162" spans="1:15" ht="15.95" customHeight="1">
      <c r="A162" s="83">
        <v>1</v>
      </c>
      <c r="B162" s="83" t="str">
        <f t="shared" ref="B162" si="81">VLOOKUP(A162,$A$1:$B$6,2,0)</f>
        <v>一般</v>
      </c>
      <c r="C162" s="55"/>
      <c r="D162" s="56" t="s">
        <v>93</v>
      </c>
      <c r="E162" s="57" t="s">
        <v>114</v>
      </c>
      <c r="F162" s="80">
        <v>0.5</v>
      </c>
      <c r="G162" s="59" t="s">
        <v>60</v>
      </c>
      <c r="H162" s="67"/>
      <c r="I162" s="60"/>
      <c r="J162" s="84"/>
      <c r="K162" s="85"/>
      <c r="L162" s="63"/>
      <c r="M162" s="63"/>
      <c r="N162" s="68"/>
      <c r="O162" s="65"/>
    </row>
    <row r="163" spans="1:15" ht="15.95" customHeight="1">
      <c r="C163" s="11"/>
      <c r="D163" s="22"/>
      <c r="E163" s="30" t="s">
        <v>137</v>
      </c>
      <c r="F163" s="79"/>
      <c r="G163" s="26"/>
      <c r="H163" s="33"/>
      <c r="I163" s="28"/>
      <c r="J163" s="12"/>
      <c r="K163" s="16"/>
      <c r="L163" s="8"/>
      <c r="N163" s="14"/>
      <c r="O163" s="18"/>
    </row>
    <row r="164" spans="1:15" ht="15.95" customHeight="1">
      <c r="A164" s="83">
        <v>1</v>
      </c>
      <c r="B164" s="83" t="str">
        <f t="shared" ref="B164" si="82">VLOOKUP(A164,$A$1:$B$6,2,0)</f>
        <v>一般</v>
      </c>
      <c r="C164" s="55"/>
      <c r="D164" s="56" t="s">
        <v>111</v>
      </c>
      <c r="E164" s="57" t="s">
        <v>115</v>
      </c>
      <c r="F164" s="80">
        <v>0.1</v>
      </c>
      <c r="G164" s="59" t="s">
        <v>60</v>
      </c>
      <c r="H164" s="67"/>
      <c r="I164" s="60"/>
      <c r="J164" s="84"/>
      <c r="K164" s="85"/>
      <c r="L164" s="63"/>
      <c r="M164" s="63"/>
      <c r="N164" s="68"/>
      <c r="O164" s="65"/>
    </row>
    <row r="165" spans="1:15" ht="15.95" customHeight="1">
      <c r="C165" s="11"/>
      <c r="D165" s="22"/>
      <c r="E165" s="30" t="s">
        <v>137</v>
      </c>
      <c r="F165" s="79"/>
      <c r="G165" s="26"/>
      <c r="H165" s="33"/>
      <c r="I165" s="28"/>
      <c r="J165" s="12"/>
      <c r="K165" s="16"/>
      <c r="L165" s="8"/>
      <c r="N165" s="14"/>
      <c r="O165" s="18"/>
    </row>
    <row r="166" spans="1:15" ht="15.95" customHeight="1">
      <c r="A166" s="83">
        <v>1</v>
      </c>
      <c r="B166" s="83" t="str">
        <f t="shared" ref="B166" si="83">VLOOKUP(A166,$A$1:$B$6,2,0)</f>
        <v>一般</v>
      </c>
      <c r="C166" s="55"/>
      <c r="D166" s="56" t="s">
        <v>112</v>
      </c>
      <c r="E166" s="57" t="s">
        <v>130</v>
      </c>
      <c r="F166" s="80">
        <v>2.2000000000000002</v>
      </c>
      <c r="G166" s="59" t="s">
        <v>60</v>
      </c>
      <c r="H166" s="67"/>
      <c r="I166" s="60"/>
      <c r="J166" s="84"/>
      <c r="K166" s="85"/>
      <c r="L166" s="63"/>
      <c r="M166" s="63"/>
      <c r="N166" s="68"/>
      <c r="O166" s="65"/>
    </row>
    <row r="167" spans="1:15" ht="15.95" customHeight="1">
      <c r="C167" s="11"/>
      <c r="D167" s="22"/>
      <c r="E167" s="30" t="s">
        <v>137</v>
      </c>
      <c r="F167" s="79"/>
      <c r="G167" s="26"/>
      <c r="H167" s="33"/>
      <c r="I167" s="28"/>
      <c r="J167" s="12"/>
      <c r="K167" s="16"/>
      <c r="L167" s="8"/>
      <c r="N167" s="14"/>
      <c r="O167" s="18"/>
    </row>
    <row r="168" spans="1:15" ht="15.95" customHeight="1">
      <c r="A168" s="83">
        <v>1</v>
      </c>
      <c r="B168" s="83" t="str">
        <f t="shared" ref="B168" si="84">VLOOKUP(A168,$A$1:$B$6,2,0)</f>
        <v>一般</v>
      </c>
      <c r="C168" s="55"/>
      <c r="D168" s="56" t="s">
        <v>113</v>
      </c>
      <c r="E168" s="57" t="s">
        <v>116</v>
      </c>
      <c r="F168" s="80">
        <v>0.1</v>
      </c>
      <c r="G168" s="59" t="s">
        <v>60</v>
      </c>
      <c r="H168" s="67"/>
      <c r="I168" s="60"/>
      <c r="J168" s="84"/>
      <c r="K168" s="85"/>
      <c r="L168" s="63"/>
      <c r="M168" s="63"/>
      <c r="N168" s="68"/>
      <c r="O168" s="65"/>
    </row>
    <row r="169" spans="1:15" ht="15.95" customHeight="1">
      <c r="C169" s="11"/>
      <c r="D169" s="22"/>
      <c r="E169" s="30" t="s">
        <v>129</v>
      </c>
      <c r="F169" s="79"/>
      <c r="G169" s="26"/>
      <c r="H169" s="103"/>
      <c r="I169" s="103"/>
      <c r="J169" s="104"/>
      <c r="K169" s="105"/>
      <c r="L169" s="106"/>
      <c r="M169" s="107"/>
      <c r="N169" s="108"/>
      <c r="O169" s="109"/>
    </row>
    <row r="170" spans="1:15" ht="15.95" customHeight="1">
      <c r="A170" s="83">
        <v>1</v>
      </c>
      <c r="B170" s="83" t="str">
        <f t="shared" ref="B170" si="85">VLOOKUP(A170,$A$1:$B$6,2,0)</f>
        <v>一般</v>
      </c>
      <c r="C170" s="55"/>
      <c r="D170" s="56" t="s">
        <v>128</v>
      </c>
      <c r="E170" s="57" t="s">
        <v>127</v>
      </c>
      <c r="F170" s="80">
        <v>0.1</v>
      </c>
      <c r="G170" s="59" t="s">
        <v>60</v>
      </c>
      <c r="H170" s="110"/>
      <c r="I170" s="111"/>
      <c r="J170" s="112"/>
      <c r="K170" s="113"/>
      <c r="L170" s="114"/>
      <c r="M170" s="115"/>
      <c r="N170" s="116"/>
      <c r="O170" s="117"/>
    </row>
    <row r="171" spans="1:15" ht="15.95" customHeight="1">
      <c r="C171" s="11"/>
      <c r="D171" s="22"/>
      <c r="E171" s="30" t="s">
        <v>137</v>
      </c>
      <c r="F171" s="79"/>
      <c r="G171" s="26"/>
      <c r="H171" s="33"/>
      <c r="I171" s="28"/>
      <c r="J171" s="12"/>
      <c r="K171" s="16"/>
      <c r="L171" s="8"/>
      <c r="N171" s="14"/>
      <c r="O171" s="18"/>
    </row>
    <row r="172" spans="1:15" ht="15.95" customHeight="1">
      <c r="A172" s="83">
        <v>1</v>
      </c>
      <c r="B172" s="83" t="str">
        <f t="shared" ref="B172" si="86">VLOOKUP(A172,$A$1:$B$6,2,0)</f>
        <v>一般</v>
      </c>
      <c r="C172" s="55"/>
      <c r="D172" s="56" t="s">
        <v>128</v>
      </c>
      <c r="E172" s="57" t="s">
        <v>129</v>
      </c>
      <c r="F172" s="80">
        <v>0.1</v>
      </c>
      <c r="G172" s="59" t="s">
        <v>60</v>
      </c>
      <c r="H172" s="67"/>
      <c r="I172" s="60"/>
      <c r="J172" s="84"/>
      <c r="K172" s="85"/>
      <c r="L172" s="63"/>
      <c r="M172" s="63"/>
      <c r="N172" s="68"/>
      <c r="O172" s="65"/>
    </row>
    <row r="173" spans="1:15" ht="15.95" customHeight="1">
      <c r="C173" s="11"/>
      <c r="D173" s="22"/>
      <c r="E173" s="30"/>
      <c r="F173" s="79"/>
      <c r="G173" s="26"/>
      <c r="H173" s="33"/>
      <c r="I173" s="28"/>
      <c r="J173" s="12"/>
      <c r="K173" s="16"/>
      <c r="L173" s="8"/>
      <c r="N173" s="14"/>
      <c r="O173" s="18"/>
    </row>
    <row r="174" spans="1:15" ht="15.95" customHeight="1">
      <c r="A174" s="83">
        <v>1</v>
      </c>
      <c r="B174" s="83" t="str">
        <f t="shared" ref="B174" si="87">VLOOKUP(A174,$A$1:$B$6,2,0)</f>
        <v>一般</v>
      </c>
      <c r="C174" s="55"/>
      <c r="D174" s="56"/>
      <c r="E174" s="57"/>
      <c r="F174" s="80"/>
      <c r="G174" s="59"/>
      <c r="H174" s="67"/>
      <c r="I174" s="60"/>
      <c r="J174" s="61"/>
      <c r="K174" s="62"/>
      <c r="L174" s="63"/>
      <c r="M174" s="63"/>
      <c r="N174" s="68"/>
      <c r="O174" s="65"/>
    </row>
    <row r="175" spans="1:15" ht="15.95" customHeight="1">
      <c r="C175" s="11"/>
      <c r="D175" s="22"/>
      <c r="E175" s="30"/>
      <c r="F175" s="79"/>
      <c r="G175" s="26"/>
      <c r="H175" s="33"/>
      <c r="I175" s="28"/>
      <c r="J175" s="12"/>
      <c r="K175" s="16"/>
      <c r="L175" s="8"/>
      <c r="N175" s="14"/>
      <c r="O175" s="18"/>
    </row>
    <row r="176" spans="1:15" ht="15.95" customHeight="1">
      <c r="A176" s="83">
        <v>1</v>
      </c>
      <c r="B176" s="83" t="str">
        <f t="shared" ref="B176" si="88">VLOOKUP(A176,$A$1:$B$6,2,0)</f>
        <v>一般</v>
      </c>
      <c r="C176" s="55"/>
      <c r="D176" s="56" t="s">
        <v>117</v>
      </c>
      <c r="E176" s="57"/>
      <c r="F176" s="80"/>
      <c r="G176" s="59"/>
      <c r="H176" s="67"/>
      <c r="I176" s="60"/>
      <c r="J176" s="61"/>
      <c r="K176" s="62"/>
      <c r="L176" s="63"/>
      <c r="M176" s="63"/>
      <c r="N176" s="68"/>
      <c r="O176" s="65"/>
    </row>
    <row r="177" spans="1:15" ht="15.95" customHeight="1">
      <c r="C177" s="11"/>
      <c r="D177" s="22"/>
      <c r="E177" s="30" t="s">
        <v>118</v>
      </c>
      <c r="F177" s="79"/>
      <c r="G177" s="26"/>
      <c r="H177" s="103"/>
      <c r="I177" s="103"/>
      <c r="J177" s="104"/>
      <c r="K177" s="105"/>
      <c r="L177" s="106"/>
      <c r="M177" s="107"/>
      <c r="N177" s="108"/>
      <c r="O177" s="118"/>
    </row>
    <row r="178" spans="1:15" ht="15.95" customHeight="1">
      <c r="A178" s="83">
        <v>1</v>
      </c>
      <c r="B178" s="83" t="str">
        <f t="shared" ref="B178" si="89">VLOOKUP(A178,$A$1:$B$6,2,0)</f>
        <v>一般</v>
      </c>
      <c r="C178" s="55"/>
      <c r="D178" s="56" t="s">
        <v>112</v>
      </c>
      <c r="E178" s="57" t="s">
        <v>130</v>
      </c>
      <c r="F178" s="80">
        <v>1</v>
      </c>
      <c r="G178" s="59" t="s">
        <v>131</v>
      </c>
      <c r="H178" s="110"/>
      <c r="I178" s="111"/>
      <c r="J178" s="112"/>
      <c r="K178" s="113"/>
      <c r="L178" s="114"/>
      <c r="M178" s="115"/>
      <c r="N178" s="116"/>
      <c r="O178" s="117"/>
    </row>
    <row r="179" spans="1:15" ht="15.95" customHeight="1">
      <c r="C179" s="11"/>
      <c r="D179" s="22"/>
      <c r="E179" s="30" t="s">
        <v>118</v>
      </c>
      <c r="F179" s="79"/>
      <c r="G179" s="26"/>
      <c r="H179" s="103"/>
      <c r="I179" s="103"/>
      <c r="J179" s="104"/>
      <c r="K179" s="105"/>
      <c r="L179" s="106"/>
      <c r="M179" s="107"/>
      <c r="N179" s="108"/>
      <c r="O179" s="118"/>
    </row>
    <row r="180" spans="1:15" ht="15.95" customHeight="1">
      <c r="A180" s="83">
        <v>1</v>
      </c>
      <c r="B180" s="83" t="str">
        <f t="shared" ref="B180" si="90">VLOOKUP(A180,$A$1:$B$6,2,0)</f>
        <v>一般</v>
      </c>
      <c r="C180" s="55"/>
      <c r="D180" s="56" t="s">
        <v>128</v>
      </c>
      <c r="E180" s="57" t="s">
        <v>129</v>
      </c>
      <c r="F180" s="80">
        <v>1</v>
      </c>
      <c r="G180" s="59" t="s">
        <v>131</v>
      </c>
      <c r="H180" s="110"/>
      <c r="I180" s="111"/>
      <c r="J180" s="112"/>
      <c r="K180" s="113"/>
      <c r="L180" s="114"/>
      <c r="M180" s="115"/>
      <c r="N180" s="116"/>
      <c r="O180" s="117"/>
    </row>
    <row r="181" spans="1:15" ht="15.95" customHeight="1">
      <c r="C181" s="11"/>
      <c r="D181" s="22"/>
      <c r="E181" s="30" t="s">
        <v>118</v>
      </c>
      <c r="F181" s="79"/>
      <c r="G181" s="26"/>
      <c r="H181" s="103"/>
      <c r="I181" s="103"/>
      <c r="J181" s="104"/>
      <c r="K181" s="105"/>
      <c r="L181" s="106"/>
      <c r="M181" s="107"/>
      <c r="N181" s="108"/>
      <c r="O181" s="118"/>
    </row>
    <row r="182" spans="1:15" ht="15.95" customHeight="1">
      <c r="A182" s="83">
        <v>1</v>
      </c>
      <c r="B182" s="83" t="str">
        <f t="shared" ref="B182" si="91">VLOOKUP(A182,$A$1:$B$6,2,0)</f>
        <v>一般</v>
      </c>
      <c r="C182" s="55"/>
      <c r="D182" s="56" t="s">
        <v>9</v>
      </c>
      <c r="E182" s="57" t="s">
        <v>119</v>
      </c>
      <c r="F182" s="80">
        <v>1</v>
      </c>
      <c r="G182" s="59" t="s">
        <v>131</v>
      </c>
      <c r="H182" s="110"/>
      <c r="I182" s="111"/>
      <c r="J182" s="112"/>
      <c r="K182" s="113"/>
      <c r="L182" s="114"/>
      <c r="M182" s="115"/>
      <c r="N182" s="116"/>
      <c r="O182" s="117"/>
    </row>
    <row r="183" spans="1:15" ht="15.95" customHeight="1">
      <c r="C183" s="11"/>
      <c r="D183" s="22"/>
      <c r="E183" s="30" t="s">
        <v>113</v>
      </c>
      <c r="F183" s="79"/>
      <c r="G183" s="26"/>
      <c r="H183" s="33"/>
      <c r="I183" s="28"/>
      <c r="J183" s="12"/>
      <c r="K183" s="16"/>
      <c r="L183" s="8"/>
      <c r="N183" s="14"/>
      <c r="O183" s="18"/>
    </row>
    <row r="184" spans="1:15" ht="15.95" customHeight="1">
      <c r="A184" s="83">
        <v>1</v>
      </c>
      <c r="B184" s="83" t="str">
        <f t="shared" ref="B184" si="92">VLOOKUP(A184,$A$1:$B$6,2,0)</f>
        <v>一般</v>
      </c>
      <c r="C184" s="55"/>
      <c r="D184" s="56"/>
      <c r="E184" s="57"/>
      <c r="F184" s="80"/>
      <c r="G184" s="59"/>
      <c r="H184" s="67"/>
      <c r="I184" s="60"/>
      <c r="J184" s="61"/>
      <c r="K184" s="62"/>
      <c r="L184" s="63"/>
      <c r="M184" s="63"/>
      <c r="N184" s="68"/>
      <c r="O184" s="65"/>
    </row>
    <row r="185" spans="1:15" ht="15.95" customHeight="1">
      <c r="C185" s="11"/>
      <c r="D185" s="22"/>
      <c r="E185" s="30"/>
      <c r="F185" s="79"/>
      <c r="G185" s="26"/>
      <c r="H185" s="33"/>
      <c r="I185" s="28"/>
      <c r="J185" s="12"/>
      <c r="K185" s="16"/>
      <c r="L185" s="8"/>
      <c r="N185" s="14"/>
      <c r="O185" s="18"/>
    </row>
    <row r="186" spans="1:15" ht="15.95" customHeight="1">
      <c r="A186" s="83">
        <v>1</v>
      </c>
      <c r="B186" s="83" t="str">
        <f t="shared" ref="B186" si="93">VLOOKUP(A186,$A$1:$B$6,2,0)</f>
        <v>一般</v>
      </c>
      <c r="C186" s="55"/>
      <c r="D186" s="56" t="s">
        <v>120</v>
      </c>
      <c r="E186" s="57"/>
      <c r="F186" s="80"/>
      <c r="G186" s="59"/>
      <c r="H186" s="67"/>
      <c r="I186" s="60"/>
      <c r="J186" s="61"/>
      <c r="K186" s="62"/>
      <c r="L186" s="63"/>
      <c r="M186" s="63"/>
      <c r="N186" s="68"/>
      <c r="O186" s="65"/>
    </row>
    <row r="187" spans="1:15" ht="15.95" customHeight="1">
      <c r="C187" s="11"/>
      <c r="D187" s="22"/>
      <c r="E187" s="30"/>
      <c r="F187" s="79"/>
      <c r="G187" s="26"/>
      <c r="H187" s="103"/>
      <c r="I187" s="103"/>
      <c r="J187" s="104"/>
      <c r="K187" s="105"/>
      <c r="L187" s="106"/>
      <c r="M187" s="107"/>
      <c r="N187" s="108"/>
      <c r="O187" s="109"/>
    </row>
    <row r="188" spans="1:15" ht="15.95" customHeight="1">
      <c r="A188" s="83">
        <v>4</v>
      </c>
      <c r="B188" s="83" t="str">
        <f t="shared" ref="B188" si="94">VLOOKUP(A188,$A$1:$B$6,2,0)</f>
        <v>処分</v>
      </c>
      <c r="C188" s="55"/>
      <c r="D188" s="56" t="s">
        <v>110</v>
      </c>
      <c r="E188" s="57" t="s">
        <v>139</v>
      </c>
      <c r="F188" s="80">
        <v>0.2</v>
      </c>
      <c r="G188" s="59" t="s">
        <v>121</v>
      </c>
      <c r="H188" s="110"/>
      <c r="I188" s="111"/>
      <c r="J188" s="112"/>
      <c r="K188" s="113"/>
      <c r="L188" s="114"/>
      <c r="M188" s="115"/>
      <c r="N188" s="116"/>
      <c r="O188" s="117"/>
    </row>
    <row r="189" spans="1:15" ht="15.95" customHeight="1">
      <c r="C189" s="11"/>
      <c r="D189" s="22"/>
      <c r="E189" s="30"/>
      <c r="F189" s="79"/>
      <c r="G189" s="26"/>
      <c r="H189" s="103"/>
      <c r="I189" s="103"/>
      <c r="J189" s="104"/>
      <c r="K189" s="105"/>
      <c r="L189" s="106"/>
      <c r="M189" s="107"/>
      <c r="N189" s="108"/>
      <c r="O189" s="109"/>
    </row>
    <row r="190" spans="1:15" ht="15.95" customHeight="1">
      <c r="A190" s="83">
        <v>4</v>
      </c>
      <c r="B190" s="83" t="str">
        <f t="shared" ref="B190" si="95">VLOOKUP(A190,$A$1:$B$6,2,0)</f>
        <v>処分</v>
      </c>
      <c r="C190" s="55"/>
      <c r="D190" s="56" t="s">
        <v>93</v>
      </c>
      <c r="E190" s="57"/>
      <c r="F190" s="80">
        <v>0.5</v>
      </c>
      <c r="G190" s="59" t="s">
        <v>60</v>
      </c>
      <c r="H190" s="110"/>
      <c r="I190" s="111"/>
      <c r="J190" s="112"/>
      <c r="K190" s="113"/>
      <c r="L190" s="114"/>
      <c r="M190" s="115"/>
      <c r="N190" s="116"/>
      <c r="O190" s="117"/>
    </row>
    <row r="191" spans="1:15" ht="15.95" customHeight="1">
      <c r="C191" s="11"/>
      <c r="D191" s="22"/>
      <c r="E191" s="30"/>
      <c r="F191" s="79"/>
      <c r="G191" s="26"/>
      <c r="H191" s="103"/>
      <c r="I191" s="103"/>
      <c r="J191" s="104"/>
      <c r="K191" s="105"/>
      <c r="L191" s="106"/>
      <c r="M191" s="107"/>
      <c r="N191" s="108"/>
      <c r="O191" s="109"/>
    </row>
    <row r="192" spans="1:15" ht="15.95" customHeight="1">
      <c r="A192" s="83">
        <v>4</v>
      </c>
      <c r="B192" s="83" t="str">
        <f t="shared" ref="B192" si="96">VLOOKUP(A192,$A$1:$B$6,2,0)</f>
        <v>処分</v>
      </c>
      <c r="C192" s="55"/>
      <c r="D192" s="56" t="s">
        <v>111</v>
      </c>
      <c r="E192" s="57"/>
      <c r="F192" s="80">
        <v>0.1</v>
      </c>
      <c r="G192" s="59" t="s">
        <v>60</v>
      </c>
      <c r="H192" s="110"/>
      <c r="I192" s="111"/>
      <c r="J192" s="112"/>
      <c r="K192" s="113"/>
      <c r="L192" s="114"/>
      <c r="M192" s="115"/>
      <c r="N192" s="116"/>
      <c r="O192" s="117"/>
    </row>
    <row r="193" spans="1:15" ht="15.95" customHeight="1">
      <c r="C193" s="11"/>
      <c r="D193" s="22"/>
      <c r="E193" s="30"/>
      <c r="F193" s="79"/>
      <c r="G193" s="26"/>
      <c r="H193" s="103"/>
      <c r="I193" s="103"/>
      <c r="J193" s="104"/>
      <c r="K193" s="105"/>
      <c r="L193" s="106"/>
      <c r="M193" s="107"/>
      <c r="N193" s="108"/>
      <c r="O193" s="109"/>
    </row>
    <row r="194" spans="1:15" ht="15.95" customHeight="1">
      <c r="A194" s="83">
        <v>4</v>
      </c>
      <c r="B194" s="83" t="str">
        <f t="shared" ref="B194" si="97">VLOOKUP(A194,$A$1:$B$6,2,0)</f>
        <v>処分</v>
      </c>
      <c r="C194" s="55"/>
      <c r="D194" s="56" t="s">
        <v>112</v>
      </c>
      <c r="E194" s="57"/>
      <c r="F194" s="80">
        <v>2.2000000000000002</v>
      </c>
      <c r="G194" s="59" t="s">
        <v>60</v>
      </c>
      <c r="H194" s="110"/>
      <c r="I194" s="111"/>
      <c r="J194" s="112"/>
      <c r="K194" s="113"/>
      <c r="L194" s="114"/>
      <c r="M194" s="115"/>
      <c r="N194" s="116"/>
      <c r="O194" s="117"/>
    </row>
    <row r="195" spans="1:15" ht="15.95" customHeight="1">
      <c r="C195" s="11"/>
      <c r="D195" s="22"/>
      <c r="E195" s="30"/>
      <c r="F195" s="79"/>
      <c r="G195" s="26"/>
      <c r="H195" s="103"/>
      <c r="I195" s="103"/>
      <c r="J195" s="104"/>
      <c r="K195" s="105"/>
      <c r="L195" s="106"/>
      <c r="M195" s="107"/>
      <c r="N195" s="108"/>
      <c r="O195" s="109"/>
    </row>
    <row r="196" spans="1:15" ht="15.95" customHeight="1">
      <c r="A196" s="83">
        <v>4</v>
      </c>
      <c r="B196" s="83" t="str">
        <f t="shared" ref="B196" si="98">VLOOKUP(A196,$A$1:$B$6,2,0)</f>
        <v>処分</v>
      </c>
      <c r="C196" s="55"/>
      <c r="D196" s="56" t="s">
        <v>113</v>
      </c>
      <c r="E196" s="57" t="s">
        <v>138</v>
      </c>
      <c r="F196" s="80">
        <v>0.1</v>
      </c>
      <c r="G196" s="59" t="s">
        <v>60</v>
      </c>
      <c r="H196" s="110"/>
      <c r="I196" s="111"/>
      <c r="J196" s="112"/>
      <c r="K196" s="113"/>
      <c r="L196" s="114"/>
      <c r="M196" s="115"/>
      <c r="N196" s="116"/>
      <c r="O196" s="117"/>
    </row>
    <row r="197" spans="1:15" ht="15.95" customHeight="1">
      <c r="C197" s="11"/>
      <c r="D197" s="22"/>
      <c r="E197" s="30"/>
      <c r="F197" s="79"/>
      <c r="G197" s="26"/>
      <c r="H197" s="103"/>
      <c r="I197" s="103"/>
      <c r="J197" s="104"/>
      <c r="K197" s="105"/>
      <c r="L197" s="106"/>
      <c r="M197" s="107"/>
      <c r="N197" s="108"/>
      <c r="O197" s="109"/>
    </row>
    <row r="198" spans="1:15" ht="15.95" customHeight="1">
      <c r="A198" s="83">
        <v>4</v>
      </c>
      <c r="B198" s="83" t="str">
        <f t="shared" ref="B198" si="99">VLOOKUP(A198,$A$1:$B$6,2,0)</f>
        <v>処分</v>
      </c>
      <c r="C198" s="55"/>
      <c r="D198" s="56" t="s">
        <v>128</v>
      </c>
      <c r="E198" s="57"/>
      <c r="F198" s="80">
        <v>50</v>
      </c>
      <c r="G198" s="59" t="s">
        <v>132</v>
      </c>
      <c r="H198" s="110"/>
      <c r="I198" s="111"/>
      <c r="J198" s="112"/>
      <c r="K198" s="113"/>
      <c r="L198" s="114"/>
      <c r="M198" s="115"/>
      <c r="N198" s="116"/>
      <c r="O198" s="117"/>
    </row>
    <row r="199" spans="1:15" ht="15.95" customHeight="1">
      <c r="C199" s="11"/>
      <c r="D199" s="22"/>
      <c r="E199" s="30"/>
      <c r="F199" s="79"/>
      <c r="G199" s="26"/>
      <c r="H199" s="33"/>
      <c r="I199" s="28"/>
      <c r="J199" s="12"/>
      <c r="K199" s="16"/>
      <c r="L199" s="8"/>
      <c r="N199" s="14"/>
      <c r="O199" s="18"/>
    </row>
    <row r="200" spans="1:15" ht="15.95" customHeight="1">
      <c r="A200" s="83">
        <v>1</v>
      </c>
      <c r="B200" s="83" t="str">
        <f t="shared" ref="B200" si="100">VLOOKUP(A200,$A$1:$B$6,2,0)</f>
        <v>一般</v>
      </c>
      <c r="C200" s="55"/>
      <c r="D200" s="56"/>
      <c r="E200" s="57"/>
      <c r="F200" s="80"/>
      <c r="G200" s="59"/>
      <c r="H200" s="67"/>
      <c r="I200" s="60"/>
      <c r="J200" s="61"/>
      <c r="K200" s="62"/>
      <c r="L200" s="63"/>
      <c r="M200" s="63"/>
      <c r="N200" s="68"/>
      <c r="O200" s="65"/>
    </row>
    <row r="201" spans="1:15" ht="15.95" customHeight="1">
      <c r="C201" s="11"/>
      <c r="D201" s="22"/>
      <c r="E201" s="30"/>
      <c r="F201" s="79"/>
      <c r="G201" s="26"/>
      <c r="H201" s="33"/>
      <c r="I201" s="28"/>
      <c r="J201" s="12"/>
      <c r="K201" s="16"/>
      <c r="L201" s="8"/>
      <c r="N201" s="14"/>
      <c r="O201" s="18"/>
    </row>
    <row r="202" spans="1:15" ht="15.95" customHeight="1">
      <c r="A202" s="83">
        <v>1</v>
      </c>
      <c r="B202" s="83" t="str">
        <f t="shared" ref="B202" si="101">VLOOKUP(A202,$A$1:$B$6,2,0)</f>
        <v>一般</v>
      </c>
      <c r="C202" s="55"/>
      <c r="D202" s="56"/>
      <c r="E202" s="57"/>
      <c r="F202" s="80"/>
      <c r="G202" s="59"/>
      <c r="H202" s="67"/>
      <c r="I202" s="60"/>
      <c r="J202" s="61"/>
      <c r="K202" s="62"/>
      <c r="L202" s="63"/>
      <c r="M202" s="63"/>
      <c r="N202" s="68"/>
      <c r="O202" s="65"/>
    </row>
    <row r="203" spans="1:15" ht="15.95" customHeight="1">
      <c r="C203" s="11"/>
      <c r="D203" s="22"/>
      <c r="E203" s="30"/>
      <c r="F203" s="79"/>
      <c r="G203" s="26"/>
      <c r="H203" s="33"/>
      <c r="I203" s="28"/>
      <c r="J203" s="12"/>
      <c r="K203" s="16"/>
      <c r="L203" s="8"/>
      <c r="N203" s="14"/>
      <c r="O203" s="18"/>
    </row>
    <row r="204" spans="1:15" ht="15.95" customHeight="1">
      <c r="A204" s="83">
        <v>1</v>
      </c>
      <c r="B204" s="83" t="str">
        <f t="shared" ref="B204" si="102">VLOOKUP(A204,$A$1:$B$6,2,0)</f>
        <v>一般</v>
      </c>
      <c r="C204" s="55"/>
      <c r="D204" s="56"/>
      <c r="E204" s="57"/>
      <c r="F204" s="80"/>
      <c r="G204" s="59"/>
      <c r="H204" s="67"/>
      <c r="I204" s="60"/>
      <c r="J204" s="61"/>
      <c r="K204" s="62"/>
      <c r="L204" s="63"/>
      <c r="M204" s="63"/>
      <c r="N204" s="68"/>
      <c r="O204" s="65"/>
    </row>
    <row r="205" spans="1:15" ht="15.95" customHeight="1">
      <c r="C205" s="11"/>
      <c r="D205" s="22"/>
      <c r="E205" s="30"/>
      <c r="F205" s="79"/>
      <c r="G205" s="26"/>
      <c r="H205" s="33"/>
      <c r="I205" s="28"/>
      <c r="J205" s="12"/>
      <c r="K205" s="16"/>
      <c r="L205" s="8"/>
      <c r="N205" s="14"/>
      <c r="O205" s="18"/>
    </row>
    <row r="206" spans="1:15" ht="15.95" customHeight="1">
      <c r="A206" s="83">
        <v>1</v>
      </c>
      <c r="B206" s="83" t="str">
        <f t="shared" ref="B206" si="103">VLOOKUP(A206,$A$1:$B$6,2,0)</f>
        <v>一般</v>
      </c>
      <c r="C206" s="55"/>
      <c r="D206" s="56"/>
      <c r="E206" s="57"/>
      <c r="F206" s="80"/>
      <c r="G206" s="59"/>
      <c r="H206" s="67"/>
      <c r="I206" s="60"/>
      <c r="J206" s="61"/>
      <c r="K206" s="62"/>
      <c r="L206" s="63"/>
      <c r="M206" s="63"/>
      <c r="N206" s="68"/>
      <c r="O206" s="65"/>
    </row>
    <row r="207" spans="1:15" ht="15.95" customHeight="1">
      <c r="C207" s="11"/>
      <c r="D207" s="22"/>
      <c r="E207" s="30"/>
      <c r="F207" s="79"/>
      <c r="G207" s="26"/>
      <c r="H207" s="33"/>
      <c r="I207" s="28"/>
      <c r="J207" s="12"/>
      <c r="K207" s="16"/>
      <c r="L207" s="8"/>
      <c r="N207" s="14"/>
      <c r="O207" s="18"/>
    </row>
    <row r="208" spans="1:15" ht="15.95" customHeight="1">
      <c r="A208" s="83">
        <v>1</v>
      </c>
      <c r="B208" s="83" t="str">
        <f t="shared" ref="B208" si="104">VLOOKUP(A208,$A$1:$B$6,2,0)</f>
        <v>一般</v>
      </c>
      <c r="C208" s="55"/>
      <c r="D208" s="56"/>
      <c r="E208" s="57"/>
      <c r="F208" s="80"/>
      <c r="G208" s="59"/>
      <c r="H208" s="67"/>
      <c r="I208" s="60"/>
      <c r="J208" s="61"/>
      <c r="K208" s="62"/>
      <c r="L208" s="63"/>
      <c r="M208" s="63"/>
      <c r="N208" s="68"/>
      <c r="O208" s="65"/>
    </row>
    <row r="209" spans="1:15" ht="15.95" customHeight="1">
      <c r="C209" s="11"/>
      <c r="D209" s="22"/>
      <c r="E209" s="30"/>
      <c r="F209" s="79"/>
      <c r="G209" s="26"/>
      <c r="H209" s="33"/>
      <c r="I209" s="28"/>
      <c r="J209" s="12"/>
      <c r="K209" s="16"/>
      <c r="L209" s="8"/>
      <c r="N209" s="14"/>
      <c r="O209" s="18"/>
    </row>
    <row r="210" spans="1:15" ht="15.95" customHeight="1">
      <c r="A210" s="83">
        <v>1</v>
      </c>
      <c r="B210" s="83" t="str">
        <f t="shared" ref="B210" si="105">VLOOKUP(A210,$A$1:$B$6,2,0)</f>
        <v>一般</v>
      </c>
      <c r="C210" s="55"/>
      <c r="D210" s="56"/>
      <c r="E210" s="57"/>
      <c r="F210" s="80"/>
      <c r="G210" s="59"/>
      <c r="H210" s="67"/>
      <c r="I210" s="60"/>
      <c r="J210" s="61"/>
      <c r="K210" s="62"/>
      <c r="L210" s="63"/>
      <c r="M210" s="63"/>
      <c r="N210" s="68"/>
      <c r="O210" s="65"/>
    </row>
    <row r="211" spans="1:15" ht="15.95" customHeight="1">
      <c r="C211" s="11"/>
      <c r="D211" s="22" t="str">
        <f>D156</f>
        <v>発生材処理</v>
      </c>
      <c r="E211" s="30"/>
      <c r="F211" s="79"/>
      <c r="G211" s="26"/>
      <c r="H211" s="33"/>
      <c r="I211" s="28"/>
      <c r="J211" s="12"/>
      <c r="K211" s="16"/>
      <c r="L211" s="8"/>
      <c r="N211" s="14"/>
      <c r="O211" s="18"/>
    </row>
    <row r="212" spans="1:15" ht="15.95" customHeight="1">
      <c r="A212" s="83" t="s">
        <v>41</v>
      </c>
      <c r="B212" s="83">
        <f t="shared" ref="B212" si="106">VLOOKUP(A212,$A$1:$B$6,2,0)</f>
        <v>0</v>
      </c>
      <c r="C212" s="55"/>
      <c r="D212" s="56" t="s">
        <v>36</v>
      </c>
      <c r="E212" s="57"/>
      <c r="F212" s="80"/>
      <c r="G212" s="59"/>
      <c r="H212" s="67"/>
      <c r="I212" s="60"/>
      <c r="J212" s="61"/>
      <c r="K212" s="62"/>
      <c r="L212" s="63"/>
      <c r="M212" s="63"/>
      <c r="N212" s="68"/>
      <c r="O212" s="65"/>
    </row>
    <row r="213" spans="1:15" ht="15.95" customHeight="1">
      <c r="C213" s="11"/>
      <c r="D213" s="22"/>
      <c r="E213" s="30"/>
      <c r="F213" s="79"/>
      <c r="G213" s="26"/>
      <c r="H213" s="33"/>
      <c r="I213" s="28"/>
      <c r="J213" s="12"/>
      <c r="K213" s="16"/>
      <c r="L213" s="8"/>
      <c r="N213" s="14"/>
      <c r="O213" s="18"/>
    </row>
    <row r="214" spans="1:15" ht="15.95" customHeight="1">
      <c r="A214" s="83" t="s">
        <v>41</v>
      </c>
      <c r="B214" s="83">
        <f t="shared" ref="B214" si="107">VLOOKUP(A214,$A$1:$B$6,2,0)</f>
        <v>0</v>
      </c>
      <c r="C214" s="55"/>
      <c r="D214" s="56"/>
      <c r="E214" s="57"/>
      <c r="F214" s="80"/>
      <c r="G214" s="59"/>
      <c r="H214" s="67"/>
      <c r="I214" s="60"/>
      <c r="J214" s="61"/>
      <c r="K214" s="62"/>
      <c r="L214" s="63"/>
      <c r="M214" s="63"/>
      <c r="N214" s="68"/>
      <c r="O214" s="65"/>
    </row>
  </sheetData>
  <mergeCells count="9">
    <mergeCell ref="C1:O2"/>
    <mergeCell ref="C3:C4"/>
    <mergeCell ref="D3:D4"/>
    <mergeCell ref="E3:E4"/>
    <mergeCell ref="F3:F4"/>
    <mergeCell ref="G3:G4"/>
    <mergeCell ref="H3:H4"/>
    <mergeCell ref="I3:I4"/>
    <mergeCell ref="J3:O4"/>
  </mergeCells>
  <phoneticPr fontId="3"/>
  <conditionalFormatting sqref="C1:O38 C41:F46 C49:O68 C151:O158 L41:O46 C73:O76 C69:G72 L69:O72 C85:O96 C77:G84 L77:O84 L161:O168 C173:O176 C159:G172 L171:O172 C47:H48 J47:O48 C183:O186 C177:G182 C199:O214 C187:G198">
    <cfRule type="expression" dxfId="366" priority="206">
      <formula>MOD((ROW()-ROW($C$4)),30)=0</formula>
    </cfRule>
  </conditionalFormatting>
  <conditionalFormatting sqref="C61:O66 C91:O96 C151:O154">
    <cfRule type="expression" dxfId="365" priority="205">
      <formula>MOD((ROW()-ROW($C$4)),30)=0</formula>
    </cfRule>
  </conditionalFormatting>
  <conditionalFormatting sqref="C155:O156 C211:O214">
    <cfRule type="expression" dxfId="364" priority="204">
      <formula>MOD((ROW()-ROW($C$4)),30)=0</formula>
    </cfRule>
  </conditionalFormatting>
  <conditionalFormatting sqref="I211:I212">
    <cfRule type="expression" dxfId="363" priority="165">
      <formula>MOD((ROW()-ROW($C$4)),30)=0</formula>
    </cfRule>
  </conditionalFormatting>
  <conditionalFormatting sqref="C39:O39 C40:I40 K40:O40 C41:F42 G41:G46 L41:O42 H41:K41 H42:I42 K42">
    <cfRule type="expression" dxfId="362" priority="126">
      <formula>MOD((ROW()-ROW($C$4)),30)=0</formula>
    </cfRule>
  </conditionalFormatting>
  <conditionalFormatting sqref="C39:O39 C40:I40 K40:O40 C41:F42 G41:G46 L41:O42 H41:K41 H42:I42 K42">
    <cfRule type="expression" dxfId="361" priority="125">
      <formula>MOD((ROW()-ROW($C$4)),30)=0</formula>
    </cfRule>
  </conditionalFormatting>
  <conditionalFormatting sqref="C97:O98 C117:O120 C99:G116 K121:O122 K124:O124 K123:N123 K126:O126 K125:N125 K133:O136 C145:O150 L141:O142 H143:H144 K143:O144 K138:O138 K137:N137 C121:G130 C137:G144 C131:O131 C132:H136 J132:O132">
    <cfRule type="expression" dxfId="360" priority="122">
      <formula>MOD((ROW()-ROW($C$4)),30)=0</formula>
    </cfRule>
  </conditionalFormatting>
  <conditionalFormatting sqref="C97:O98 C117:O120 C99:G116 K121:O122 K124:O124 K123:N123 K126:O126 K125:N125 K133:O136 C145:O150 L141:O142 H143:H144 K143:O144 K138:O138 K137:N137 C121:G130 C137:G144 C131:O131 C132:H136 J132:O132">
    <cfRule type="expression" dxfId="359" priority="121">
      <formula>MOD((ROW()-ROW($C$4)),30)=0</formula>
    </cfRule>
  </conditionalFormatting>
  <conditionalFormatting sqref="J40 J42">
    <cfRule type="expression" dxfId="358" priority="80">
      <formula>MOD((ROW()-ROW($C$4)),30)=0</formula>
    </cfRule>
  </conditionalFormatting>
  <conditionalFormatting sqref="H43:K43 H45:K45 H44:I44 H46:I46 K44 K46 I47:I48">
    <cfRule type="expression" dxfId="357" priority="79">
      <formula>MOD((ROW()-ROW($C$4)),30)=0</formula>
    </cfRule>
  </conditionalFormatting>
  <conditionalFormatting sqref="H43:K43 H45:K45 H44:I44 H46:I46 K44 K46 I47:I48">
    <cfRule type="expression" dxfId="356" priority="78">
      <formula>MOD((ROW()-ROW($C$4)),30)=0</formula>
    </cfRule>
  </conditionalFormatting>
  <conditionalFormatting sqref="J44 J46">
    <cfRule type="expression" dxfId="355" priority="77">
      <formula>MOD((ROW()-ROW($C$4)),30)=0</formula>
    </cfRule>
  </conditionalFormatting>
  <conditionalFormatting sqref="H69:K69 H70:I70 K70">
    <cfRule type="expression" dxfId="354" priority="76">
      <formula>MOD((ROW()-ROW($C$4)),30)=0</formula>
    </cfRule>
  </conditionalFormatting>
  <conditionalFormatting sqref="H69:K69 H70:I70 K70">
    <cfRule type="expression" dxfId="353" priority="75">
      <formula>MOD((ROW()-ROW($C$4)),30)=0</formula>
    </cfRule>
  </conditionalFormatting>
  <conditionalFormatting sqref="J70">
    <cfRule type="expression" dxfId="352" priority="74">
      <formula>MOD((ROW()-ROW($C$4)),30)=0</formula>
    </cfRule>
  </conditionalFormatting>
  <conditionalFormatting sqref="H71:K71 H72:I72 K72">
    <cfRule type="expression" dxfId="351" priority="73">
      <formula>MOD((ROW()-ROW($C$4)),30)=0</formula>
    </cfRule>
  </conditionalFormatting>
  <conditionalFormatting sqref="H71:K71 H72:I72 K72">
    <cfRule type="expression" dxfId="350" priority="72">
      <formula>MOD((ROW()-ROW($C$4)),30)=0</formula>
    </cfRule>
  </conditionalFormatting>
  <conditionalFormatting sqref="J72">
    <cfRule type="expression" dxfId="349" priority="71">
      <formula>MOD((ROW()-ROW($C$4)),30)=0</formula>
    </cfRule>
  </conditionalFormatting>
  <conditionalFormatting sqref="H77:K77 H79:K79 H81:K81 H78:I78 H80:I80 H82:I82 K78 K80 K82">
    <cfRule type="expression" dxfId="348" priority="70">
      <formula>MOD((ROW()-ROW($C$4)),30)=0</formula>
    </cfRule>
  </conditionalFormatting>
  <conditionalFormatting sqref="H77:K77 H79:K79 H81:K81 H78:I78 H80:I80 H82:I82 K78 K80 K82">
    <cfRule type="expression" dxfId="347" priority="69">
      <formula>MOD((ROW()-ROW($C$4)),30)=0</formula>
    </cfRule>
  </conditionalFormatting>
  <conditionalFormatting sqref="J78 J80 J82">
    <cfRule type="expression" dxfId="346" priority="68">
      <formula>MOD((ROW()-ROW($C$4)),30)=0</formula>
    </cfRule>
  </conditionalFormatting>
  <conditionalFormatting sqref="H83:K83 H84:I84 K84">
    <cfRule type="expression" dxfId="345" priority="67">
      <formula>MOD((ROW()-ROW($C$4)),30)=0</formula>
    </cfRule>
  </conditionalFormatting>
  <conditionalFormatting sqref="H83:K83 H84:I84 K84">
    <cfRule type="expression" dxfId="344" priority="66">
      <formula>MOD((ROW()-ROW($C$4)),30)=0</formula>
    </cfRule>
  </conditionalFormatting>
  <conditionalFormatting sqref="J84">
    <cfRule type="expression" dxfId="343" priority="65">
      <formula>MOD((ROW()-ROW($C$4)),30)=0</formula>
    </cfRule>
  </conditionalFormatting>
  <conditionalFormatting sqref="L99:O100">
    <cfRule type="expression" dxfId="342" priority="64">
      <formula>MOD((ROW()-ROW($C$4)),30)=0</formula>
    </cfRule>
  </conditionalFormatting>
  <conditionalFormatting sqref="H99:K99 H100:I100 K100">
    <cfRule type="expression" dxfId="341" priority="63">
      <formula>MOD((ROW()-ROW($C$4)),30)=0</formula>
    </cfRule>
  </conditionalFormatting>
  <conditionalFormatting sqref="H99:K99 H100:I100 K100">
    <cfRule type="expression" dxfId="340" priority="62">
      <formula>MOD((ROW()-ROW($C$4)),30)=0</formula>
    </cfRule>
  </conditionalFormatting>
  <conditionalFormatting sqref="J100">
    <cfRule type="expression" dxfId="339" priority="61">
      <formula>MOD((ROW()-ROW($C$4)),30)=0</formula>
    </cfRule>
  </conditionalFormatting>
  <conditionalFormatting sqref="L101:O102">
    <cfRule type="expression" dxfId="338" priority="60">
      <formula>MOD((ROW()-ROW($C$4)),30)=0</formula>
    </cfRule>
  </conditionalFormatting>
  <conditionalFormatting sqref="H101:K101 H102:I102 K102">
    <cfRule type="expression" dxfId="337" priority="59">
      <formula>MOD((ROW()-ROW($C$4)),30)=0</formula>
    </cfRule>
  </conditionalFormatting>
  <conditionalFormatting sqref="H101:K101 H102:I102 K102">
    <cfRule type="expression" dxfId="336" priority="58">
      <formula>MOD((ROW()-ROW($C$4)),30)=0</formula>
    </cfRule>
  </conditionalFormatting>
  <conditionalFormatting sqref="J102">
    <cfRule type="expression" dxfId="335" priority="57">
      <formula>MOD((ROW()-ROW($C$4)),30)=0</formula>
    </cfRule>
  </conditionalFormatting>
  <conditionalFormatting sqref="H103:O104">
    <cfRule type="expression" dxfId="334" priority="56">
      <formula>MOD((ROW()-ROW($C$4)),30)=0</formula>
    </cfRule>
  </conditionalFormatting>
  <conditionalFormatting sqref="H105:O116">
    <cfRule type="expression" dxfId="333" priority="55">
      <formula>MOD((ROW()-ROW($C$4)),30)=0</formula>
    </cfRule>
  </conditionalFormatting>
  <conditionalFormatting sqref="H121:J121 H122:I122">
    <cfRule type="expression" dxfId="332" priority="54">
      <formula>MOD((ROW()-ROW($C$4)),30)=0</formula>
    </cfRule>
  </conditionalFormatting>
  <conditionalFormatting sqref="H121:J121 H122:I122">
    <cfRule type="expression" dxfId="331" priority="53">
      <formula>MOD((ROW()-ROW($C$4)),30)=0</formula>
    </cfRule>
  </conditionalFormatting>
  <conditionalFormatting sqref="J122">
    <cfRule type="expression" dxfId="330" priority="52">
      <formula>MOD((ROW()-ROW($C$4)),30)=0</formula>
    </cfRule>
  </conditionalFormatting>
  <conditionalFormatting sqref="H123:J123 H125:J125 H124:I124 H126:I126">
    <cfRule type="expression" dxfId="329" priority="51">
      <formula>MOD((ROW()-ROW($C$4)),30)=0</formula>
    </cfRule>
  </conditionalFormatting>
  <conditionalFormatting sqref="H123:J123 H125:J125 H124:I124 H126:I126">
    <cfRule type="expression" dxfId="328" priority="50">
      <formula>MOD((ROW()-ROW($C$4)),30)=0</formula>
    </cfRule>
  </conditionalFormatting>
  <conditionalFormatting sqref="J124 J126">
    <cfRule type="expression" dxfId="327" priority="49">
      <formula>MOD((ROW()-ROW($C$4)),30)=0</formula>
    </cfRule>
  </conditionalFormatting>
  <conditionalFormatting sqref="O123">
    <cfRule type="expression" dxfId="326" priority="48">
      <formula>MOD((ROW()-ROW($C$4)),30)=0</formula>
    </cfRule>
  </conditionalFormatting>
  <conditionalFormatting sqref="O125">
    <cfRule type="expression" dxfId="325" priority="46">
      <formula>MOD((ROW()-ROW($C$4)),30)=0</formula>
    </cfRule>
  </conditionalFormatting>
  <conditionalFormatting sqref="L127:O128">
    <cfRule type="expression" dxfId="324" priority="45">
      <formula>MOD((ROW()-ROW($C$4)),30)=0</formula>
    </cfRule>
  </conditionalFormatting>
  <conditionalFormatting sqref="H127:K127 H128:I128 K128">
    <cfRule type="expression" dxfId="323" priority="44">
      <formula>MOD((ROW()-ROW($C$4)),30)=0</formula>
    </cfRule>
  </conditionalFormatting>
  <conditionalFormatting sqref="H127:K127 H128:I128 K128">
    <cfRule type="expression" dxfId="322" priority="43">
      <formula>MOD((ROW()-ROW($C$4)),30)=0</formula>
    </cfRule>
  </conditionalFormatting>
  <conditionalFormatting sqref="J128">
    <cfRule type="expression" dxfId="321" priority="42">
      <formula>MOD((ROW()-ROW($C$4)),30)=0</formula>
    </cfRule>
  </conditionalFormatting>
  <conditionalFormatting sqref="I133:J133 I134">
    <cfRule type="expression" dxfId="320" priority="41">
      <formula>MOD((ROW()-ROW($C$4)),30)=0</formula>
    </cfRule>
  </conditionalFormatting>
  <conditionalFormatting sqref="I133:J133 I134">
    <cfRule type="expression" dxfId="319" priority="40">
      <formula>MOD((ROW()-ROW($C$4)),30)=0</formula>
    </cfRule>
  </conditionalFormatting>
  <conditionalFormatting sqref="J134">
    <cfRule type="expression" dxfId="318" priority="39">
      <formula>MOD((ROW()-ROW($C$4)),30)=0</formula>
    </cfRule>
  </conditionalFormatting>
  <conditionalFormatting sqref="I135:J135 I136">
    <cfRule type="expression" dxfId="317" priority="38">
      <formula>MOD((ROW()-ROW($C$4)),30)=0</formula>
    </cfRule>
  </conditionalFormatting>
  <conditionalFormatting sqref="I135:J135 I136">
    <cfRule type="expression" dxfId="316" priority="37">
      <formula>MOD((ROW()-ROW($C$4)),30)=0</formula>
    </cfRule>
  </conditionalFormatting>
  <conditionalFormatting sqref="J136">
    <cfRule type="expression" dxfId="315" priority="36">
      <formula>MOD((ROW()-ROW($C$4)),30)=0</formula>
    </cfRule>
  </conditionalFormatting>
  <conditionalFormatting sqref="H141:K141 H142:I142 K142">
    <cfRule type="expression" dxfId="314" priority="35">
      <formula>MOD((ROW()-ROW($C$4)),30)=0</formula>
    </cfRule>
  </conditionalFormatting>
  <conditionalFormatting sqref="H141:K141 H142:I142 K142">
    <cfRule type="expression" dxfId="313" priority="34">
      <formula>MOD((ROW()-ROW($C$4)),30)=0</formula>
    </cfRule>
  </conditionalFormatting>
  <conditionalFormatting sqref="J142">
    <cfRule type="expression" dxfId="312" priority="33">
      <formula>MOD((ROW()-ROW($C$4)),30)=0</formula>
    </cfRule>
  </conditionalFormatting>
  <conditionalFormatting sqref="I143:J143 I144">
    <cfRule type="expression" dxfId="311" priority="32">
      <formula>MOD((ROW()-ROW($C$4)),30)=0</formula>
    </cfRule>
  </conditionalFormatting>
  <conditionalFormatting sqref="I143:J143 I144">
    <cfRule type="expression" dxfId="310" priority="31">
      <formula>MOD((ROW()-ROW($C$4)),30)=0</formula>
    </cfRule>
  </conditionalFormatting>
  <conditionalFormatting sqref="J144">
    <cfRule type="expression" dxfId="309" priority="30">
      <formula>MOD((ROW()-ROW($C$4)),30)=0</formula>
    </cfRule>
  </conditionalFormatting>
  <conditionalFormatting sqref="H137:J137 H138:I138">
    <cfRule type="expression" dxfId="308" priority="29">
      <formula>MOD((ROW()-ROW($C$4)),30)=0</formula>
    </cfRule>
  </conditionalFormatting>
  <conditionalFormatting sqref="H137:J137 H138:I138">
    <cfRule type="expression" dxfId="307" priority="28">
      <formula>MOD((ROW()-ROW($C$4)),30)=0</formula>
    </cfRule>
  </conditionalFormatting>
  <conditionalFormatting sqref="J138">
    <cfRule type="expression" dxfId="306" priority="27">
      <formula>MOD((ROW()-ROW($C$4)),30)=0</formula>
    </cfRule>
  </conditionalFormatting>
  <conditionalFormatting sqref="O137">
    <cfRule type="expression" dxfId="305" priority="26">
      <formula>MOD((ROW()-ROW($C$4)),30)=0</formula>
    </cfRule>
  </conditionalFormatting>
  <conditionalFormatting sqref="L159:O160">
    <cfRule type="expression" dxfId="304" priority="25">
      <formula>MOD((ROW()-ROW($C$4)),30)=0</formula>
    </cfRule>
  </conditionalFormatting>
  <conditionalFormatting sqref="L159:O160">
    <cfRule type="expression" dxfId="303" priority="24">
      <formula>MOD((ROW()-ROW($C$4)),30)=0</formula>
    </cfRule>
  </conditionalFormatting>
  <conditionalFormatting sqref="H159:K159 H160:I160 K160">
    <cfRule type="expression" dxfId="302" priority="23">
      <formula>MOD((ROW()-ROW($C$4)),30)=0</formula>
    </cfRule>
  </conditionalFormatting>
  <conditionalFormatting sqref="H159:K159 H160:I160 K160">
    <cfRule type="expression" dxfId="301" priority="22">
      <formula>MOD((ROW()-ROW($C$4)),30)=0</formula>
    </cfRule>
  </conditionalFormatting>
  <conditionalFormatting sqref="J160">
    <cfRule type="expression" dxfId="300" priority="21">
      <formula>MOD((ROW()-ROW($C$4)),30)=0</formula>
    </cfRule>
  </conditionalFormatting>
  <conditionalFormatting sqref="H161:K161 H162:I162 K162">
    <cfRule type="expression" dxfId="299" priority="20">
      <formula>MOD((ROW()-ROW($C$4)),30)=0</formula>
    </cfRule>
  </conditionalFormatting>
  <conditionalFormatting sqref="H161:K161 H162:I162 K162">
    <cfRule type="expression" dxfId="298" priority="19">
      <formula>MOD((ROW()-ROW($C$4)),30)=0</formula>
    </cfRule>
  </conditionalFormatting>
  <conditionalFormatting sqref="J162">
    <cfRule type="expression" dxfId="297" priority="18">
      <formula>MOD((ROW()-ROW($C$4)),30)=0</formula>
    </cfRule>
  </conditionalFormatting>
  <conditionalFormatting sqref="H163:K163 H165:K165 H167:K167 H164:I164 H166:I166 H168:I168 K164 K166 K168">
    <cfRule type="expression" dxfId="296" priority="17">
      <formula>MOD((ROW()-ROW($C$4)),30)=0</formula>
    </cfRule>
  </conditionalFormatting>
  <conditionalFormatting sqref="H163:K163 H165:K165 H167:K167 H164:I164 H166:I166 H168:I168 K164 K166 K168">
    <cfRule type="expression" dxfId="295" priority="16">
      <formula>MOD((ROW()-ROW($C$4)),30)=0</formula>
    </cfRule>
  </conditionalFormatting>
  <conditionalFormatting sqref="J164 J166 J168">
    <cfRule type="expression" dxfId="294" priority="15">
      <formula>MOD((ROW()-ROW($C$4)),30)=0</formula>
    </cfRule>
  </conditionalFormatting>
  <conditionalFormatting sqref="H171:K171 H172:I172 K172">
    <cfRule type="expression" dxfId="293" priority="14">
      <formula>MOD((ROW()-ROW($C$4)),30)=0</formula>
    </cfRule>
  </conditionalFormatting>
  <conditionalFormatting sqref="H171:K171 H172:I172 K172">
    <cfRule type="expression" dxfId="292" priority="13">
      <formula>MOD((ROW()-ROW($C$4)),30)=0</formula>
    </cfRule>
  </conditionalFormatting>
  <conditionalFormatting sqref="J172">
    <cfRule type="expression" dxfId="291" priority="12">
      <formula>MOD((ROW()-ROW($C$4)),30)=0</formula>
    </cfRule>
  </conditionalFormatting>
  <conditionalFormatting sqref="H129:O130">
    <cfRule type="expression" dxfId="290" priority="11">
      <formula>MOD((ROW()-ROW($C$4)),30)=0</formula>
    </cfRule>
  </conditionalFormatting>
  <conditionalFormatting sqref="H139:O140">
    <cfRule type="expression" dxfId="289" priority="9">
      <formula>MOD((ROW()-ROW($C$4)),30)=0</formula>
    </cfRule>
  </conditionalFormatting>
  <conditionalFormatting sqref="H169:O170">
    <cfRule type="expression" dxfId="288" priority="8">
      <formula>MOD((ROW()-ROW($C$4)),30)=0</formula>
    </cfRule>
  </conditionalFormatting>
  <conditionalFormatting sqref="H177:O178">
    <cfRule type="expression" dxfId="287" priority="7">
      <formula>MOD((ROW()-ROW($C$4)),30)=0</formula>
    </cfRule>
  </conditionalFormatting>
  <conditionalFormatting sqref="H179:O180">
    <cfRule type="expression" dxfId="286" priority="6">
      <formula>MOD((ROW()-ROW($C$4)),30)=0</formula>
    </cfRule>
  </conditionalFormatting>
  <conditionalFormatting sqref="H181:O182">
    <cfRule type="expression" dxfId="285" priority="5">
      <formula>MOD((ROW()-ROW($C$4)),30)=0</formula>
    </cfRule>
  </conditionalFormatting>
  <conditionalFormatting sqref="H187:O188">
    <cfRule type="expression" dxfId="284" priority="4">
      <formula>MOD((ROW()-ROW($C$4)),30)=0</formula>
    </cfRule>
  </conditionalFormatting>
  <conditionalFormatting sqref="H189:O196">
    <cfRule type="expression" dxfId="283" priority="3">
      <formula>MOD((ROW()-ROW($C$4)),30)=0</formula>
    </cfRule>
  </conditionalFormatting>
  <conditionalFormatting sqref="H197:O198">
    <cfRule type="expression" dxfId="282" priority="2">
      <formula>MOD((ROW()-ROW($C$4)),30)=0</formula>
    </cfRule>
  </conditionalFormatting>
  <conditionalFormatting sqref="I132">
    <cfRule type="expression" dxfId="281" priority="1">
      <formula>MOD((ROW()-ROW($C$4)),30)=0</formula>
    </cfRule>
  </conditionalFormatting>
  <pageMargins left="0.59055118110236227" right="0.59055118110236227" top="0.98425196850393704" bottom="0.39370078740157483" header="0.78740157480314965" footer="0.19685039370078741"/>
  <pageSetup paperSize="9" orientation="landscape" r:id="rId1"/>
  <headerFooter alignWithMargins="0">
    <oddHeader>&amp;L&amp;"MS UI Gothic,標準"様式第６号（建築工事用）</oddHeader>
    <oddFooter>&amp;C&amp;"MS UI Gothic,標準"P.&amp;P&amp;R&amp;"MS UI Gothic,標準"鹿島地方事務組合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Y154"/>
  <sheetViews>
    <sheetView showGridLines="0" showZeros="0" view="pageBreakPreview" topLeftCell="A13" zoomScale="130" zoomScaleNormal="80" zoomScaleSheetLayoutView="130" workbookViewId="0">
      <selection activeCell="AC13" sqref="AC13"/>
    </sheetView>
  </sheetViews>
  <sheetFormatPr defaultRowHeight="15.95" customHeight="1"/>
  <cols>
    <col min="1" max="1" width="5.625" style="24" customWidth="1"/>
    <col min="2" max="2" width="5.625" style="81" customWidth="1"/>
    <col min="3" max="3" width="5.625" style="1" customWidth="1"/>
    <col min="4" max="4" width="27.625" style="4" customWidth="1"/>
    <col min="5" max="5" width="27.625" style="3" customWidth="1"/>
    <col min="6" max="6" width="8.875" style="36" customWidth="1"/>
    <col min="7" max="7" width="4.625" style="1" customWidth="1"/>
    <col min="8" max="8" width="8.875" style="34" customWidth="1"/>
    <col min="9" max="9" width="12.125" style="34" customWidth="1"/>
    <col min="10" max="10" width="6.875" style="5" customWidth="1"/>
    <col min="11" max="11" width="6.875" style="6" customWidth="1"/>
    <col min="12" max="12" width="6.875" style="7" customWidth="1"/>
    <col min="13" max="13" width="6.875" style="8" customWidth="1"/>
    <col min="14" max="14" width="6.875" style="9" customWidth="1"/>
    <col min="15" max="15" width="6.875" style="6" customWidth="1"/>
    <col min="16" max="25" width="5.625" style="31" customWidth="1"/>
    <col min="26" max="16384" width="9" style="1"/>
  </cols>
  <sheetData>
    <row r="1" spans="1:17" ht="15.95" customHeight="1">
      <c r="A1" s="32">
        <v>1</v>
      </c>
      <c r="B1" s="83" t="s">
        <v>10</v>
      </c>
      <c r="C1" s="187" t="s">
        <v>5</v>
      </c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9"/>
    </row>
    <row r="2" spans="1:17" ht="15.95" customHeight="1">
      <c r="A2" s="32">
        <v>2</v>
      </c>
      <c r="B2" s="83" t="s">
        <v>202</v>
      </c>
      <c r="C2" s="209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1"/>
    </row>
    <row r="3" spans="1:17" ht="15.95" customHeight="1">
      <c r="A3" s="32">
        <v>3</v>
      </c>
      <c r="B3" s="83" t="s">
        <v>9</v>
      </c>
      <c r="C3" s="212" t="s">
        <v>0</v>
      </c>
      <c r="D3" s="213" t="s">
        <v>1</v>
      </c>
      <c r="E3" s="213" t="s">
        <v>2</v>
      </c>
      <c r="F3" s="214" t="s">
        <v>12</v>
      </c>
      <c r="G3" s="213" t="s">
        <v>3</v>
      </c>
      <c r="H3" s="215" t="s">
        <v>13</v>
      </c>
      <c r="I3" s="215" t="s">
        <v>14</v>
      </c>
      <c r="J3" s="216" t="s">
        <v>4</v>
      </c>
      <c r="K3" s="217"/>
      <c r="L3" s="217"/>
      <c r="M3" s="217"/>
      <c r="N3" s="217"/>
      <c r="O3" s="218"/>
    </row>
    <row r="4" spans="1:17" ht="15.95" customHeight="1">
      <c r="A4" s="32">
        <v>4</v>
      </c>
      <c r="B4" s="83" t="s">
        <v>11</v>
      </c>
      <c r="C4" s="194"/>
      <c r="D4" s="196"/>
      <c r="E4" s="196"/>
      <c r="F4" s="206"/>
      <c r="G4" s="196"/>
      <c r="H4" s="208"/>
      <c r="I4" s="208"/>
      <c r="J4" s="202"/>
      <c r="K4" s="203"/>
      <c r="L4" s="203"/>
      <c r="M4" s="203"/>
      <c r="N4" s="203"/>
      <c r="O4" s="204"/>
    </row>
    <row r="5" spans="1:17" ht="15.95" customHeight="1">
      <c r="A5" s="83" t="s">
        <v>41</v>
      </c>
      <c r="B5" s="83"/>
      <c r="C5" s="2"/>
      <c r="D5" s="22"/>
      <c r="E5" s="30"/>
      <c r="F5" s="35"/>
      <c r="G5" s="24"/>
      <c r="H5" s="28"/>
      <c r="I5" s="28"/>
      <c r="K5" s="16"/>
      <c r="L5" s="8"/>
      <c r="O5" s="18"/>
      <c r="P5" s="40"/>
      <c r="Q5" s="40"/>
    </row>
    <row r="6" spans="1:17" ht="15.95" customHeight="1">
      <c r="C6" s="55" t="str">
        <f>直接工事費!C12</f>
        <v>B</v>
      </c>
      <c r="D6" s="56" t="str">
        <f>直接工事費!D12</f>
        <v>電気設備工事</v>
      </c>
      <c r="E6" s="57"/>
      <c r="F6" s="58"/>
      <c r="G6" s="59"/>
      <c r="H6" s="60"/>
      <c r="I6" s="60"/>
      <c r="J6" s="61"/>
      <c r="K6" s="62"/>
      <c r="L6" s="63"/>
      <c r="M6" s="63"/>
      <c r="N6" s="64"/>
      <c r="O6" s="65"/>
      <c r="Q6" s="41"/>
    </row>
    <row r="7" spans="1:17" ht="15.95" customHeight="1">
      <c r="A7" s="32"/>
      <c r="B7" s="83"/>
      <c r="C7" s="71"/>
      <c r="D7" s="69"/>
      <c r="E7" s="70"/>
      <c r="F7" s="35"/>
      <c r="G7" s="26"/>
      <c r="H7" s="33"/>
      <c r="I7" s="28"/>
      <c r="K7" s="16"/>
      <c r="L7" s="8"/>
      <c r="N7" s="8"/>
      <c r="O7" s="17"/>
      <c r="Q7" s="41"/>
    </row>
    <row r="8" spans="1:17" ht="15.95" customHeight="1">
      <c r="A8" s="83" t="s">
        <v>41</v>
      </c>
      <c r="B8" s="83">
        <f>VLOOKUP(A8,$A$1:$B$6,2,0)</f>
        <v>0</v>
      </c>
      <c r="C8" s="66"/>
      <c r="D8" s="72"/>
      <c r="E8" s="57"/>
      <c r="F8" s="58"/>
      <c r="G8" s="59"/>
      <c r="H8" s="67"/>
      <c r="I8" s="60"/>
      <c r="J8" s="61"/>
      <c r="K8" s="62"/>
      <c r="L8" s="63"/>
      <c r="M8" s="63"/>
      <c r="N8" s="68"/>
      <c r="O8" s="65"/>
      <c r="Q8" s="41"/>
    </row>
    <row r="9" spans="1:17" ht="15.95" customHeight="1">
      <c r="A9" s="32"/>
      <c r="B9" s="83"/>
      <c r="C9" s="71"/>
      <c r="D9" s="69"/>
      <c r="E9" s="70"/>
      <c r="F9" s="79"/>
      <c r="G9" s="26"/>
      <c r="H9" s="33"/>
      <c r="I9" s="28"/>
      <c r="K9" s="16"/>
      <c r="L9" s="8"/>
      <c r="N9" s="8"/>
      <c r="O9" s="17"/>
      <c r="Q9" s="41"/>
    </row>
    <row r="10" spans="1:17" ht="15.95" customHeight="1">
      <c r="A10" s="83" t="s">
        <v>41</v>
      </c>
      <c r="B10" s="83">
        <f>VLOOKUP(A10,$A$1:$B$6,2,0)</f>
        <v>0</v>
      </c>
      <c r="C10" s="66">
        <v>1</v>
      </c>
      <c r="D10" s="72" t="s">
        <v>140</v>
      </c>
      <c r="E10" s="57"/>
      <c r="F10" s="80">
        <v>1</v>
      </c>
      <c r="G10" s="59" t="s">
        <v>6</v>
      </c>
      <c r="H10" s="67"/>
      <c r="I10" s="60"/>
      <c r="J10" s="61"/>
      <c r="K10" s="62"/>
      <c r="L10" s="63"/>
      <c r="M10" s="63"/>
      <c r="N10" s="68"/>
      <c r="O10" s="65"/>
      <c r="Q10" s="41"/>
    </row>
    <row r="11" spans="1:17" ht="15.95" customHeight="1">
      <c r="A11" s="32"/>
      <c r="B11" s="83"/>
      <c r="C11" s="71"/>
      <c r="D11" s="69"/>
      <c r="E11" s="70"/>
      <c r="F11" s="79"/>
      <c r="G11" s="26"/>
      <c r="H11" s="33"/>
      <c r="I11" s="28"/>
      <c r="K11" s="16"/>
      <c r="L11" s="8"/>
      <c r="N11" s="8"/>
      <c r="O11" s="17"/>
      <c r="P11" s="42"/>
      <c r="Q11" s="41"/>
    </row>
    <row r="12" spans="1:17" ht="15.95" customHeight="1">
      <c r="A12" s="83" t="s">
        <v>41</v>
      </c>
      <c r="B12" s="83">
        <f>VLOOKUP(A12,$A$1:$B$6,2,0)</f>
        <v>0</v>
      </c>
      <c r="C12" s="66">
        <v>2</v>
      </c>
      <c r="D12" s="72" t="s">
        <v>141</v>
      </c>
      <c r="E12" s="57"/>
      <c r="F12" s="80">
        <v>1</v>
      </c>
      <c r="G12" s="59" t="s">
        <v>6</v>
      </c>
      <c r="H12" s="67"/>
      <c r="I12" s="60"/>
      <c r="J12" s="61"/>
      <c r="K12" s="62"/>
      <c r="L12" s="63"/>
      <c r="M12" s="63"/>
      <c r="N12" s="68"/>
      <c r="O12" s="65"/>
    </row>
    <row r="13" spans="1:17" ht="15.95" customHeight="1">
      <c r="A13" s="32"/>
      <c r="B13" s="83"/>
      <c r="C13" s="71"/>
      <c r="D13" s="69"/>
      <c r="E13" s="70"/>
      <c r="F13" s="79"/>
      <c r="G13" s="26"/>
      <c r="H13" s="33"/>
      <c r="I13" s="28"/>
      <c r="K13" s="16"/>
      <c r="L13" s="8"/>
      <c r="N13" s="8"/>
      <c r="O13" s="17"/>
    </row>
    <row r="14" spans="1:17" ht="15.95" customHeight="1">
      <c r="A14" s="83"/>
      <c r="B14" s="83"/>
      <c r="C14" s="66"/>
      <c r="D14" s="72"/>
      <c r="E14" s="57"/>
      <c r="F14" s="80"/>
      <c r="G14" s="59"/>
      <c r="H14" s="67"/>
      <c r="I14" s="60"/>
      <c r="J14" s="61"/>
      <c r="K14" s="62"/>
      <c r="L14" s="63"/>
      <c r="M14" s="63"/>
      <c r="N14" s="68"/>
      <c r="O14" s="65"/>
    </row>
    <row r="15" spans="1:17" ht="15.95" customHeight="1">
      <c r="A15" s="32"/>
      <c r="B15" s="83"/>
      <c r="C15" s="71"/>
      <c r="D15" s="69"/>
      <c r="E15" s="70"/>
      <c r="F15" s="79"/>
      <c r="G15" s="26"/>
      <c r="H15" s="33"/>
      <c r="I15" s="28"/>
      <c r="K15" s="16"/>
      <c r="L15" s="8"/>
      <c r="N15" s="8"/>
      <c r="O15" s="17"/>
    </row>
    <row r="16" spans="1:17" ht="15.95" customHeight="1">
      <c r="A16" s="83"/>
      <c r="B16" s="83"/>
      <c r="C16" s="66"/>
      <c r="D16" s="72"/>
      <c r="E16" s="72"/>
      <c r="F16" s="80"/>
      <c r="G16" s="59"/>
      <c r="H16" s="67"/>
      <c r="I16" s="60"/>
      <c r="J16" s="61"/>
      <c r="K16" s="62"/>
      <c r="L16" s="63"/>
      <c r="M16" s="63"/>
      <c r="N16" s="68"/>
      <c r="O16" s="65"/>
    </row>
    <row r="17" spans="1:15" ht="15.95" customHeight="1">
      <c r="A17" s="32"/>
      <c r="B17" s="83"/>
      <c r="C17" s="71"/>
      <c r="D17" s="69"/>
      <c r="E17" s="70"/>
      <c r="F17" s="79"/>
      <c r="G17" s="26"/>
      <c r="H17" s="33"/>
      <c r="I17" s="28"/>
      <c r="K17" s="16"/>
      <c r="L17" s="8"/>
      <c r="N17" s="8"/>
      <c r="O17" s="17"/>
    </row>
    <row r="18" spans="1:15" ht="15.95" customHeight="1">
      <c r="A18" s="83"/>
      <c r="B18" s="83"/>
      <c r="C18" s="66"/>
      <c r="D18" s="72"/>
      <c r="E18" s="57"/>
      <c r="F18" s="80"/>
      <c r="G18" s="59"/>
      <c r="H18" s="67"/>
      <c r="I18" s="60"/>
      <c r="J18" s="61"/>
      <c r="K18" s="62"/>
      <c r="L18" s="63"/>
      <c r="M18" s="63"/>
      <c r="N18" s="68"/>
      <c r="O18" s="65"/>
    </row>
    <row r="19" spans="1:15" ht="15.95" customHeight="1">
      <c r="A19" s="32"/>
      <c r="B19" s="83"/>
      <c r="C19" s="71"/>
      <c r="D19" s="69"/>
      <c r="E19" s="70"/>
      <c r="F19" s="79"/>
      <c r="G19" s="26"/>
      <c r="H19" s="33"/>
      <c r="I19" s="28"/>
      <c r="K19" s="16"/>
      <c r="L19" s="8"/>
      <c r="N19" s="8"/>
      <c r="O19" s="17"/>
    </row>
    <row r="20" spans="1:15" ht="15.95" customHeight="1">
      <c r="A20" s="83"/>
      <c r="B20" s="83"/>
      <c r="C20" s="66"/>
      <c r="D20" s="72"/>
      <c r="E20" s="57"/>
      <c r="F20" s="80"/>
      <c r="G20" s="59"/>
      <c r="H20" s="67"/>
      <c r="I20" s="60"/>
      <c r="J20" s="61"/>
      <c r="K20" s="62"/>
      <c r="L20" s="63"/>
      <c r="M20" s="63"/>
      <c r="N20" s="68"/>
      <c r="O20" s="65"/>
    </row>
    <row r="21" spans="1:15" ht="15.95" customHeight="1">
      <c r="A21" s="32"/>
      <c r="B21" s="83"/>
      <c r="C21" s="71"/>
      <c r="D21" s="69"/>
      <c r="E21" s="70"/>
      <c r="F21" s="79"/>
      <c r="G21" s="26"/>
      <c r="H21" s="33"/>
      <c r="I21" s="28"/>
      <c r="K21" s="16"/>
      <c r="L21" s="8"/>
      <c r="N21" s="8"/>
      <c r="O21" s="17"/>
    </row>
    <row r="22" spans="1:15" ht="15.95" customHeight="1">
      <c r="A22" s="83"/>
      <c r="B22" s="83"/>
      <c r="C22" s="66"/>
      <c r="D22" s="72"/>
      <c r="E22" s="57"/>
      <c r="F22" s="80"/>
      <c r="G22" s="59"/>
      <c r="H22" s="67"/>
      <c r="I22" s="60"/>
      <c r="J22" s="61"/>
      <c r="K22" s="62"/>
      <c r="L22" s="63"/>
      <c r="M22" s="63"/>
      <c r="N22" s="68"/>
      <c r="O22" s="65"/>
    </row>
    <row r="23" spans="1:15" ht="15.95" customHeight="1">
      <c r="A23" s="32"/>
      <c r="B23" s="83"/>
      <c r="C23" s="71"/>
      <c r="D23" s="69"/>
      <c r="E23" s="70"/>
      <c r="F23" s="79"/>
      <c r="G23" s="26"/>
      <c r="H23" s="33"/>
      <c r="I23" s="28"/>
      <c r="K23" s="16"/>
      <c r="L23" s="8"/>
      <c r="N23" s="8"/>
      <c r="O23" s="17"/>
    </row>
    <row r="24" spans="1:15" ht="15.95" customHeight="1">
      <c r="A24" s="83"/>
      <c r="B24" s="83"/>
      <c r="C24" s="66"/>
      <c r="D24" s="72"/>
      <c r="E24" s="57"/>
      <c r="F24" s="80"/>
      <c r="G24" s="59"/>
      <c r="H24" s="67"/>
      <c r="I24" s="60"/>
      <c r="J24" s="61"/>
      <c r="K24" s="62"/>
      <c r="L24" s="63"/>
      <c r="M24" s="63"/>
      <c r="N24" s="68"/>
      <c r="O24" s="65"/>
    </row>
    <row r="25" spans="1:15" ht="15.95" customHeight="1">
      <c r="A25" s="32"/>
      <c r="B25" s="83"/>
      <c r="C25" s="71"/>
      <c r="D25" s="69"/>
      <c r="E25" s="70"/>
      <c r="F25" s="79"/>
      <c r="G25" s="26"/>
      <c r="H25" s="33"/>
      <c r="I25" s="28"/>
      <c r="K25" s="16"/>
      <c r="L25" s="8"/>
      <c r="N25" s="8"/>
      <c r="O25" s="17"/>
    </row>
    <row r="26" spans="1:15" ht="15.95" customHeight="1">
      <c r="A26" s="83"/>
      <c r="B26" s="83"/>
      <c r="C26" s="66"/>
      <c r="D26" s="72"/>
      <c r="E26" s="57"/>
      <c r="F26" s="80"/>
      <c r="G26" s="59"/>
      <c r="H26" s="67"/>
      <c r="I26" s="60"/>
      <c r="J26" s="61"/>
      <c r="K26" s="62"/>
      <c r="L26" s="63"/>
      <c r="M26" s="63"/>
      <c r="N26" s="68"/>
      <c r="O26" s="65"/>
    </row>
    <row r="27" spans="1:15" ht="15.95" customHeight="1">
      <c r="A27" s="32"/>
      <c r="B27" s="83"/>
      <c r="C27" s="71"/>
      <c r="D27" s="69"/>
      <c r="E27" s="70"/>
      <c r="F27" s="79"/>
      <c r="G27" s="26"/>
      <c r="H27" s="33"/>
      <c r="I27" s="28"/>
      <c r="K27" s="16"/>
      <c r="L27" s="8"/>
      <c r="N27" s="8"/>
      <c r="O27" s="17"/>
    </row>
    <row r="28" spans="1:15" ht="15.95" customHeight="1">
      <c r="A28" s="83"/>
      <c r="B28" s="83"/>
      <c r="C28" s="66"/>
      <c r="D28" s="72"/>
      <c r="E28" s="57"/>
      <c r="F28" s="80"/>
      <c r="G28" s="59"/>
      <c r="H28" s="67"/>
      <c r="I28" s="60"/>
      <c r="J28" s="61"/>
      <c r="K28" s="62"/>
      <c r="L28" s="63"/>
      <c r="M28" s="63"/>
      <c r="N28" s="68"/>
      <c r="O28" s="65"/>
    </row>
    <row r="29" spans="1:15" ht="15.95" customHeight="1">
      <c r="A29" s="32"/>
      <c r="B29" s="83"/>
      <c r="C29" s="71"/>
      <c r="D29" s="69"/>
      <c r="E29" s="70"/>
      <c r="F29" s="79"/>
      <c r="G29" s="26"/>
      <c r="H29" s="33"/>
      <c r="I29" s="28"/>
      <c r="K29" s="16"/>
      <c r="L29" s="8"/>
      <c r="N29" s="8"/>
      <c r="O29" s="17"/>
    </row>
    <row r="30" spans="1:15" ht="15.95" customHeight="1">
      <c r="A30" s="83"/>
      <c r="B30" s="83"/>
      <c r="C30" s="66"/>
      <c r="D30" s="72"/>
      <c r="E30" s="57"/>
      <c r="F30" s="80"/>
      <c r="G30" s="59"/>
      <c r="H30" s="67"/>
      <c r="I30" s="60"/>
      <c r="J30" s="61"/>
      <c r="K30" s="62"/>
      <c r="L30" s="63"/>
      <c r="M30" s="63"/>
      <c r="N30" s="68"/>
      <c r="O30" s="65"/>
    </row>
    <row r="31" spans="1:15" ht="15.95" customHeight="1">
      <c r="A31" s="32"/>
      <c r="B31" s="83"/>
      <c r="C31" s="11"/>
      <c r="D31" s="22" t="str">
        <f>D6</f>
        <v>電気設備工事</v>
      </c>
      <c r="E31" s="30"/>
      <c r="F31" s="35"/>
      <c r="G31" s="26"/>
      <c r="H31" s="33"/>
      <c r="I31" s="28"/>
      <c r="J31" s="12"/>
      <c r="K31" s="16"/>
      <c r="L31" s="8"/>
      <c r="N31" s="14"/>
      <c r="O31" s="18"/>
    </row>
    <row r="32" spans="1:15" ht="15.95" customHeight="1">
      <c r="A32" s="83" t="s">
        <v>41</v>
      </c>
      <c r="B32" s="83">
        <f>VLOOKUP(A32,$A$1:$B$6,2,0)</f>
        <v>0</v>
      </c>
      <c r="C32" s="55"/>
      <c r="D32" s="56" t="s">
        <v>35</v>
      </c>
      <c r="E32" s="57"/>
      <c r="F32" s="58"/>
      <c r="G32" s="59"/>
      <c r="H32" s="67"/>
      <c r="I32" s="60"/>
      <c r="J32" s="61"/>
      <c r="K32" s="62"/>
      <c r="L32" s="63"/>
      <c r="M32" s="63"/>
      <c r="N32" s="68"/>
      <c r="O32" s="65"/>
    </row>
    <row r="33" spans="1:15" ht="15.95" customHeight="1">
      <c r="A33" s="32"/>
      <c r="B33" s="83"/>
      <c r="C33" s="11"/>
      <c r="D33" s="22"/>
      <c r="E33" s="30"/>
      <c r="F33" s="35"/>
      <c r="G33" s="26"/>
      <c r="H33" s="33"/>
      <c r="I33" s="28"/>
      <c r="J33" s="12"/>
      <c r="K33" s="16"/>
      <c r="L33" s="8"/>
      <c r="N33" s="14"/>
      <c r="O33" s="18"/>
    </row>
    <row r="34" spans="1:15" ht="15.95" customHeight="1">
      <c r="A34" s="83" t="s">
        <v>41</v>
      </c>
      <c r="B34" s="83">
        <f>VLOOKUP(A34,$A$1:$B$6,2,0)</f>
        <v>0</v>
      </c>
      <c r="C34" s="55"/>
      <c r="D34" s="56"/>
      <c r="E34" s="57"/>
      <c r="F34" s="58"/>
      <c r="G34" s="59"/>
      <c r="H34" s="67"/>
      <c r="I34" s="60"/>
      <c r="J34" s="61"/>
      <c r="K34" s="62"/>
      <c r="L34" s="63"/>
      <c r="M34" s="63"/>
      <c r="N34" s="68"/>
      <c r="O34" s="65"/>
    </row>
    <row r="35" spans="1:15" ht="15.95" customHeight="1">
      <c r="A35" s="32"/>
      <c r="B35" s="83"/>
      <c r="C35" s="11"/>
      <c r="D35" s="22"/>
      <c r="E35" s="30"/>
      <c r="F35" s="35"/>
      <c r="G35" s="26"/>
      <c r="H35" s="33"/>
      <c r="I35" s="28"/>
      <c r="J35" s="12"/>
      <c r="K35" s="16"/>
      <c r="L35" s="8"/>
      <c r="N35" s="14"/>
      <c r="O35" s="18"/>
    </row>
    <row r="36" spans="1:15" ht="15.95" customHeight="1">
      <c r="A36" s="83" t="s">
        <v>41</v>
      </c>
      <c r="B36" s="83">
        <f>VLOOKUP(A36,$A$1:$B$6,2,0)</f>
        <v>0</v>
      </c>
      <c r="C36" s="55">
        <f>C10</f>
        <v>1</v>
      </c>
      <c r="D36" s="56" t="str">
        <f>D10</f>
        <v>空調機電源工事</v>
      </c>
      <c r="E36" s="57"/>
      <c r="F36" s="58"/>
      <c r="G36" s="59"/>
      <c r="H36" s="67"/>
      <c r="I36" s="60"/>
      <c r="J36" s="61"/>
      <c r="K36" s="62"/>
      <c r="L36" s="63"/>
      <c r="M36" s="63"/>
      <c r="N36" s="68"/>
      <c r="O36" s="65"/>
    </row>
    <row r="37" spans="1:15" ht="15.95" customHeight="1">
      <c r="A37" s="32"/>
      <c r="B37" s="83"/>
      <c r="C37" s="11"/>
      <c r="D37" s="22"/>
      <c r="E37" s="30"/>
      <c r="F37" s="35"/>
      <c r="G37" s="26"/>
      <c r="H37" s="33"/>
      <c r="I37" s="28"/>
      <c r="J37" s="12"/>
      <c r="K37" s="16"/>
      <c r="L37" s="8"/>
      <c r="N37" s="14"/>
      <c r="O37" s="18"/>
    </row>
    <row r="38" spans="1:15" ht="15.95" customHeight="1">
      <c r="A38" s="32">
        <v>1</v>
      </c>
      <c r="B38" s="83" t="str">
        <f>VLOOKUP(A38,$A$1:$B$6,2,0)</f>
        <v>一般</v>
      </c>
      <c r="C38" s="55"/>
      <c r="D38" s="56"/>
      <c r="E38" s="57"/>
      <c r="F38" s="58"/>
      <c r="G38" s="59"/>
      <c r="H38" s="67"/>
      <c r="I38" s="60"/>
      <c r="J38" s="61"/>
      <c r="K38" s="62"/>
      <c r="L38" s="63"/>
      <c r="M38" s="63"/>
      <c r="N38" s="68"/>
      <c r="O38" s="65"/>
    </row>
    <row r="39" spans="1:15" ht="15.95" customHeight="1">
      <c r="A39" s="32"/>
      <c r="B39" s="83"/>
      <c r="C39" s="11"/>
      <c r="D39" s="22"/>
      <c r="E39" s="22"/>
      <c r="F39" s="79"/>
      <c r="G39" s="26"/>
      <c r="H39" s="33"/>
      <c r="I39" s="28"/>
      <c r="J39" s="119"/>
      <c r="K39" s="120"/>
      <c r="L39" s="120"/>
      <c r="M39" s="120"/>
      <c r="N39" s="121"/>
      <c r="O39" s="18"/>
    </row>
    <row r="40" spans="1:15" ht="15.95" customHeight="1">
      <c r="A40" s="32">
        <v>1</v>
      </c>
      <c r="B40" s="83" t="str">
        <f>VLOOKUP(A40,$A$1:$B$6,2,0)</f>
        <v>一般</v>
      </c>
      <c r="C40" s="55"/>
      <c r="D40" s="56" t="s">
        <v>142</v>
      </c>
      <c r="E40" s="56" t="s">
        <v>143</v>
      </c>
      <c r="F40" s="80">
        <v>72</v>
      </c>
      <c r="G40" s="59" t="s">
        <v>144</v>
      </c>
      <c r="H40" s="67"/>
      <c r="I40" s="60"/>
      <c r="J40" s="122"/>
      <c r="K40" s="123"/>
      <c r="L40" s="123"/>
      <c r="M40" s="123"/>
      <c r="N40" s="124"/>
      <c r="O40" s="65"/>
    </row>
    <row r="41" spans="1:15" ht="15.95" customHeight="1">
      <c r="A41" s="32"/>
      <c r="B41" s="83"/>
      <c r="C41" s="11"/>
      <c r="D41" s="22"/>
      <c r="E41" s="22"/>
      <c r="F41" s="79"/>
      <c r="G41" s="26"/>
      <c r="H41" s="33"/>
      <c r="I41" s="28"/>
      <c r="J41" s="119"/>
      <c r="K41" s="120"/>
      <c r="L41" s="120"/>
      <c r="M41" s="120"/>
      <c r="N41" s="121"/>
      <c r="O41" s="18"/>
    </row>
    <row r="42" spans="1:15" ht="15.95" customHeight="1">
      <c r="A42" s="32">
        <v>1</v>
      </c>
      <c r="B42" s="83" t="str">
        <f>VLOOKUP(A42,$A$1:$B$6,2,0)</f>
        <v>一般</v>
      </c>
      <c r="C42" s="55"/>
      <c r="D42" s="56" t="s">
        <v>145</v>
      </c>
      <c r="E42" s="56" t="s">
        <v>146</v>
      </c>
      <c r="F42" s="80">
        <v>4</v>
      </c>
      <c r="G42" s="59" t="s">
        <v>144</v>
      </c>
      <c r="H42" s="67"/>
      <c r="I42" s="60"/>
      <c r="J42" s="122"/>
      <c r="K42" s="123"/>
      <c r="L42" s="123"/>
      <c r="M42" s="123"/>
      <c r="N42" s="124"/>
      <c r="O42" s="65"/>
    </row>
    <row r="43" spans="1:15" ht="15.95" customHeight="1">
      <c r="A43" s="32"/>
      <c r="B43" s="83"/>
      <c r="C43" s="11"/>
      <c r="D43" s="22"/>
      <c r="E43" s="22"/>
      <c r="F43" s="79"/>
      <c r="G43" s="26"/>
      <c r="H43" s="73"/>
      <c r="I43" s="28"/>
      <c r="J43" s="125"/>
      <c r="K43" s="126"/>
      <c r="L43" s="126"/>
      <c r="M43" s="126"/>
      <c r="N43" s="126"/>
      <c r="O43" s="18"/>
    </row>
    <row r="44" spans="1:15" ht="15.95" customHeight="1">
      <c r="A44" s="32">
        <v>1</v>
      </c>
      <c r="B44" s="83" t="str">
        <f>VLOOKUP(A44,$A$1:$B$6,2,0)</f>
        <v>一般</v>
      </c>
      <c r="C44" s="55"/>
      <c r="D44" s="56" t="s">
        <v>145</v>
      </c>
      <c r="E44" s="56" t="s">
        <v>147</v>
      </c>
      <c r="F44" s="80">
        <v>258</v>
      </c>
      <c r="G44" s="59" t="s">
        <v>144</v>
      </c>
      <c r="H44" s="67"/>
      <c r="I44" s="60"/>
      <c r="J44" s="122"/>
      <c r="K44" s="123"/>
      <c r="L44" s="127"/>
      <c r="M44" s="128"/>
      <c r="N44" s="124"/>
      <c r="O44" s="65"/>
    </row>
    <row r="45" spans="1:15" ht="15.95" customHeight="1">
      <c r="A45" s="32"/>
      <c r="B45" s="83"/>
      <c r="C45" s="11"/>
      <c r="D45" s="22"/>
      <c r="E45" s="22"/>
      <c r="F45" s="79"/>
      <c r="G45" s="26"/>
      <c r="H45" s="73"/>
      <c r="I45" s="28"/>
      <c r="J45" s="125"/>
      <c r="K45" s="126"/>
      <c r="L45" s="129"/>
      <c r="M45" s="126"/>
      <c r="N45" s="121"/>
      <c r="O45" s="18"/>
    </row>
    <row r="46" spans="1:15" ht="15.95" customHeight="1">
      <c r="A46" s="32">
        <v>1</v>
      </c>
      <c r="B46" s="83" t="str">
        <f>VLOOKUP(A46,$A$1:$B$6,2,0)</f>
        <v>一般</v>
      </c>
      <c r="C46" s="55"/>
      <c r="D46" s="56" t="s">
        <v>145</v>
      </c>
      <c r="E46" s="56" t="s">
        <v>148</v>
      </c>
      <c r="F46" s="80">
        <v>8</v>
      </c>
      <c r="G46" s="59" t="s">
        <v>144</v>
      </c>
      <c r="H46" s="67"/>
      <c r="I46" s="60"/>
      <c r="J46" s="130"/>
      <c r="K46" s="123"/>
      <c r="L46" s="127"/>
      <c r="M46" s="128"/>
      <c r="N46" s="124"/>
      <c r="O46" s="65"/>
    </row>
    <row r="47" spans="1:15" ht="15.95" customHeight="1">
      <c r="A47" s="32"/>
      <c r="B47" s="83"/>
      <c r="C47" s="11"/>
      <c r="D47" s="22"/>
      <c r="E47" s="22"/>
      <c r="F47" s="79"/>
      <c r="G47" s="26"/>
      <c r="H47" s="33"/>
      <c r="I47" s="28"/>
      <c r="J47" s="125"/>
      <c r="K47" s="120"/>
      <c r="L47" s="120"/>
      <c r="M47" s="120"/>
      <c r="N47" s="121"/>
      <c r="O47" s="18"/>
    </row>
    <row r="48" spans="1:15" ht="15.95" customHeight="1">
      <c r="A48" s="32">
        <v>1</v>
      </c>
      <c r="B48" s="83" t="str">
        <f t="shared" ref="B48" si="0">VLOOKUP(A48,$A$1:$B$6,2,0)</f>
        <v>一般</v>
      </c>
      <c r="C48" s="55"/>
      <c r="D48" s="56" t="s">
        <v>145</v>
      </c>
      <c r="E48" s="56" t="s">
        <v>149</v>
      </c>
      <c r="F48" s="80">
        <v>5</v>
      </c>
      <c r="G48" s="59" t="s">
        <v>144</v>
      </c>
      <c r="H48" s="67"/>
      <c r="I48" s="60"/>
      <c r="J48" s="130"/>
      <c r="K48" s="123"/>
      <c r="L48" s="123"/>
      <c r="M48" s="123"/>
      <c r="N48" s="124"/>
      <c r="O48" s="65"/>
    </row>
    <row r="49" spans="1:15" ht="15.95" customHeight="1">
      <c r="A49" s="32"/>
      <c r="B49" s="83"/>
      <c r="C49" s="11"/>
      <c r="D49" s="22"/>
      <c r="E49" s="22"/>
      <c r="F49" s="79"/>
      <c r="G49" s="26"/>
      <c r="H49" s="33"/>
      <c r="I49" s="28"/>
      <c r="J49" s="125"/>
      <c r="K49" s="120"/>
      <c r="L49" s="120"/>
      <c r="M49" s="120"/>
      <c r="N49" s="121"/>
      <c r="O49" s="18"/>
    </row>
    <row r="50" spans="1:15" ht="15.95" customHeight="1">
      <c r="A50" s="32">
        <v>1</v>
      </c>
      <c r="B50" s="83" t="str">
        <f t="shared" ref="B50" si="1">VLOOKUP(A50,$A$1:$B$6,2,0)</f>
        <v>一般</v>
      </c>
      <c r="C50" s="55"/>
      <c r="D50" s="56" t="s">
        <v>145</v>
      </c>
      <c r="E50" s="56" t="s">
        <v>150</v>
      </c>
      <c r="F50" s="80">
        <v>24</v>
      </c>
      <c r="G50" s="59" t="s">
        <v>144</v>
      </c>
      <c r="H50" s="67"/>
      <c r="I50" s="60"/>
      <c r="J50" s="130"/>
      <c r="K50" s="123"/>
      <c r="L50" s="123"/>
      <c r="M50" s="123"/>
      <c r="N50" s="124"/>
      <c r="O50" s="65"/>
    </row>
    <row r="51" spans="1:15" ht="15.95" customHeight="1">
      <c r="A51" s="32"/>
      <c r="B51" s="83"/>
      <c r="C51" s="11"/>
      <c r="D51" s="22"/>
      <c r="E51" s="22"/>
      <c r="F51" s="79"/>
      <c r="G51" s="26"/>
      <c r="H51" s="33"/>
      <c r="I51" s="28"/>
      <c r="J51" s="125"/>
      <c r="K51" s="120"/>
      <c r="L51" s="120"/>
      <c r="M51" s="120"/>
      <c r="N51" s="121"/>
      <c r="O51" s="18"/>
    </row>
    <row r="52" spans="1:15" ht="15.95" customHeight="1">
      <c r="A52" s="32">
        <v>1</v>
      </c>
      <c r="B52" s="83" t="str">
        <f t="shared" ref="B52" si="2">VLOOKUP(A52,$A$1:$B$6,2,0)</f>
        <v>一般</v>
      </c>
      <c r="C52" s="55"/>
      <c r="D52" s="56" t="s">
        <v>145</v>
      </c>
      <c r="E52" s="56" t="s">
        <v>151</v>
      </c>
      <c r="F52" s="80">
        <v>15</v>
      </c>
      <c r="G52" s="59" t="s">
        <v>144</v>
      </c>
      <c r="H52" s="67"/>
      <c r="I52" s="60"/>
      <c r="J52" s="130"/>
      <c r="K52" s="123"/>
      <c r="L52" s="123"/>
      <c r="M52" s="123"/>
      <c r="N52" s="124"/>
      <c r="O52" s="65"/>
    </row>
    <row r="53" spans="1:15" ht="15.95" customHeight="1">
      <c r="A53" s="32"/>
      <c r="B53" s="83"/>
      <c r="C53" s="11"/>
      <c r="D53" s="22"/>
      <c r="E53" s="22"/>
      <c r="F53" s="79"/>
      <c r="G53" s="26"/>
      <c r="H53" s="33"/>
      <c r="I53" s="28"/>
      <c r="J53" s="125"/>
      <c r="K53" s="120"/>
      <c r="L53" s="120"/>
      <c r="M53" s="120"/>
      <c r="N53" s="121"/>
      <c r="O53" s="18"/>
    </row>
    <row r="54" spans="1:15" ht="15.95" customHeight="1">
      <c r="A54" s="32">
        <v>1</v>
      </c>
      <c r="B54" s="83" t="str">
        <f t="shared" ref="B54" si="3">VLOOKUP(A54,$A$1:$B$6,2,0)</f>
        <v>一般</v>
      </c>
      <c r="C54" s="55"/>
      <c r="D54" s="56" t="s">
        <v>145</v>
      </c>
      <c r="E54" s="56" t="s">
        <v>152</v>
      </c>
      <c r="F54" s="80">
        <v>23</v>
      </c>
      <c r="G54" s="59" t="s">
        <v>144</v>
      </c>
      <c r="H54" s="67"/>
      <c r="I54" s="60"/>
      <c r="J54" s="130"/>
      <c r="K54" s="123"/>
      <c r="L54" s="123"/>
      <c r="M54" s="123"/>
      <c r="N54" s="124"/>
      <c r="O54" s="65"/>
    </row>
    <row r="55" spans="1:15" ht="15.95" customHeight="1">
      <c r="A55" s="32"/>
      <c r="B55" s="83"/>
      <c r="C55" s="11"/>
      <c r="D55" s="22"/>
      <c r="E55" s="22"/>
      <c r="F55" s="79"/>
      <c r="G55" s="26"/>
      <c r="H55" s="33"/>
      <c r="I55" s="28"/>
      <c r="J55" s="125"/>
      <c r="K55" s="120"/>
      <c r="L55" s="120"/>
      <c r="M55" s="120"/>
      <c r="N55" s="121"/>
      <c r="O55" s="18"/>
    </row>
    <row r="56" spans="1:15" ht="15.95" customHeight="1">
      <c r="A56" s="32">
        <v>1</v>
      </c>
      <c r="B56" s="83" t="str">
        <f t="shared" ref="B56" si="4">VLOOKUP(A56,$A$1:$B$6,2,0)</f>
        <v>一般</v>
      </c>
      <c r="C56" s="55"/>
      <c r="D56" s="56" t="s">
        <v>145</v>
      </c>
      <c r="E56" s="56" t="s">
        <v>153</v>
      </c>
      <c r="F56" s="80">
        <v>10</v>
      </c>
      <c r="G56" s="59" t="s">
        <v>144</v>
      </c>
      <c r="H56" s="67"/>
      <c r="I56" s="60"/>
      <c r="J56" s="130"/>
      <c r="K56" s="123"/>
      <c r="L56" s="123"/>
      <c r="M56" s="123"/>
      <c r="N56" s="124"/>
      <c r="O56" s="65"/>
    </row>
    <row r="57" spans="1:15" ht="15.95" customHeight="1">
      <c r="A57" s="32"/>
      <c r="B57" s="83"/>
      <c r="C57" s="11"/>
      <c r="D57" s="22"/>
      <c r="E57" s="22"/>
      <c r="F57" s="79"/>
      <c r="G57" s="26"/>
      <c r="H57" s="33"/>
      <c r="I57" s="28"/>
      <c r="J57" s="125"/>
      <c r="K57" s="120"/>
      <c r="L57" s="120"/>
      <c r="M57" s="120"/>
      <c r="N57" s="121"/>
      <c r="O57" s="18"/>
    </row>
    <row r="58" spans="1:15" ht="15.95" customHeight="1">
      <c r="A58" s="32">
        <v>1</v>
      </c>
      <c r="B58" s="83" t="str">
        <f t="shared" ref="B58" si="5">VLOOKUP(A58,$A$1:$B$6,2,0)</f>
        <v>一般</v>
      </c>
      <c r="C58" s="55"/>
      <c r="D58" s="56" t="s">
        <v>145</v>
      </c>
      <c r="E58" s="56" t="s">
        <v>154</v>
      </c>
      <c r="F58" s="80">
        <v>32</v>
      </c>
      <c r="G58" s="59" t="s">
        <v>144</v>
      </c>
      <c r="H58" s="67"/>
      <c r="I58" s="60"/>
      <c r="J58" s="130"/>
      <c r="K58" s="123"/>
      <c r="L58" s="123"/>
      <c r="M58" s="123"/>
      <c r="N58" s="124"/>
      <c r="O58" s="65"/>
    </row>
    <row r="59" spans="1:15" ht="15.95" customHeight="1">
      <c r="A59" s="32"/>
      <c r="B59" s="83"/>
      <c r="C59" s="11"/>
      <c r="D59" s="22"/>
      <c r="E59" s="22"/>
      <c r="F59" s="79"/>
      <c r="G59" s="26"/>
      <c r="H59" s="33"/>
      <c r="I59" s="28"/>
      <c r="J59" s="125"/>
      <c r="K59" s="120"/>
      <c r="L59" s="120"/>
      <c r="M59" s="120"/>
      <c r="N59" s="121"/>
      <c r="O59" s="18"/>
    </row>
    <row r="60" spans="1:15" ht="15.95" customHeight="1">
      <c r="A60" s="32">
        <v>1</v>
      </c>
      <c r="B60" s="83" t="str">
        <f t="shared" ref="B60" si="6">VLOOKUP(A60,$A$1:$B$6,2,0)</f>
        <v>一般</v>
      </c>
      <c r="C60" s="55"/>
      <c r="D60" s="56" t="s">
        <v>145</v>
      </c>
      <c r="E60" s="56" t="s">
        <v>155</v>
      </c>
      <c r="F60" s="80">
        <v>50</v>
      </c>
      <c r="G60" s="59" t="s">
        <v>144</v>
      </c>
      <c r="H60" s="67"/>
      <c r="I60" s="60"/>
      <c r="J60" s="130"/>
      <c r="K60" s="123"/>
      <c r="L60" s="123"/>
      <c r="M60" s="123"/>
      <c r="N60" s="124"/>
      <c r="O60" s="65"/>
    </row>
    <row r="61" spans="1:15" ht="15.95" customHeight="1">
      <c r="A61" s="32"/>
      <c r="B61" s="83"/>
      <c r="C61" s="11"/>
      <c r="D61" s="22"/>
      <c r="E61" s="22"/>
      <c r="F61" s="79"/>
      <c r="G61" s="26"/>
      <c r="H61" s="33"/>
      <c r="I61" s="28"/>
      <c r="J61" s="125"/>
      <c r="K61" s="120"/>
      <c r="L61" s="120"/>
      <c r="M61" s="120"/>
      <c r="N61" s="121"/>
      <c r="O61" s="18"/>
    </row>
    <row r="62" spans="1:15" ht="15.95" customHeight="1">
      <c r="A62" s="32">
        <v>1</v>
      </c>
      <c r="B62" s="83" t="str">
        <f t="shared" ref="B62" si="7">VLOOKUP(A62,$A$1:$B$6,2,0)</f>
        <v>一般</v>
      </c>
      <c r="C62" s="55"/>
      <c r="D62" s="56" t="s">
        <v>156</v>
      </c>
      <c r="E62" s="56" t="s">
        <v>157</v>
      </c>
      <c r="F62" s="80">
        <v>30</v>
      </c>
      <c r="G62" s="59" t="s">
        <v>144</v>
      </c>
      <c r="H62" s="67"/>
      <c r="I62" s="60"/>
      <c r="J62" s="130"/>
      <c r="K62" s="123"/>
      <c r="L62" s="123"/>
      <c r="M62" s="123"/>
      <c r="N62" s="124"/>
      <c r="O62" s="65"/>
    </row>
    <row r="63" spans="1:15" ht="15.95" customHeight="1">
      <c r="A63" s="32"/>
      <c r="B63" s="83"/>
      <c r="C63" s="11"/>
      <c r="D63" s="22"/>
      <c r="E63" s="22"/>
      <c r="F63" s="79"/>
      <c r="G63" s="26"/>
      <c r="H63" s="33"/>
      <c r="I63" s="28"/>
      <c r="J63" s="125"/>
      <c r="K63" s="120"/>
      <c r="L63" s="120"/>
      <c r="M63" s="120"/>
      <c r="N63" s="121"/>
      <c r="O63" s="18"/>
    </row>
    <row r="64" spans="1:15" ht="15.95" customHeight="1">
      <c r="A64" s="32">
        <v>1</v>
      </c>
      <c r="B64" s="83" t="str">
        <f t="shared" ref="B64" si="8">VLOOKUP(A64,$A$1:$B$6,2,0)</f>
        <v>一般</v>
      </c>
      <c r="C64" s="55"/>
      <c r="D64" s="56" t="s">
        <v>156</v>
      </c>
      <c r="E64" s="56" t="s">
        <v>158</v>
      </c>
      <c r="F64" s="80">
        <v>12</v>
      </c>
      <c r="G64" s="59" t="s">
        <v>144</v>
      </c>
      <c r="H64" s="67"/>
      <c r="I64" s="60"/>
      <c r="J64" s="130"/>
      <c r="K64" s="123"/>
      <c r="L64" s="123"/>
      <c r="M64" s="123"/>
      <c r="N64" s="124"/>
      <c r="O64" s="65"/>
    </row>
    <row r="65" spans="1:15" ht="15.95" customHeight="1">
      <c r="A65" s="32"/>
      <c r="B65" s="83"/>
      <c r="C65" s="11"/>
      <c r="D65" s="22"/>
      <c r="E65" s="22"/>
      <c r="F65" s="79"/>
      <c r="G65" s="26"/>
      <c r="H65" s="33"/>
      <c r="I65" s="28"/>
      <c r="J65" s="119"/>
      <c r="K65" s="120"/>
      <c r="L65" s="120"/>
      <c r="M65" s="120"/>
      <c r="N65" s="121"/>
      <c r="O65" s="18"/>
    </row>
    <row r="66" spans="1:15" ht="15.95" customHeight="1">
      <c r="A66" s="32">
        <v>1</v>
      </c>
      <c r="B66" s="83" t="str">
        <f t="shared" ref="B66" si="9">VLOOKUP(A66,$A$1:$B$6,2,0)</f>
        <v>一般</v>
      </c>
      <c r="C66" s="55"/>
      <c r="D66" s="56" t="s">
        <v>159</v>
      </c>
      <c r="E66" s="56" t="s">
        <v>160</v>
      </c>
      <c r="F66" s="80">
        <v>30</v>
      </c>
      <c r="G66" s="59" t="s">
        <v>144</v>
      </c>
      <c r="H66" s="67"/>
      <c r="I66" s="60"/>
      <c r="J66" s="122"/>
      <c r="K66" s="123"/>
      <c r="L66" s="123"/>
      <c r="M66" s="123"/>
      <c r="N66" s="124"/>
      <c r="O66" s="65"/>
    </row>
    <row r="67" spans="1:15" ht="15.95" customHeight="1">
      <c r="A67" s="32"/>
      <c r="B67" s="83"/>
      <c r="C67" s="11"/>
      <c r="D67" s="22"/>
      <c r="E67" s="22"/>
      <c r="F67" s="79"/>
      <c r="G67" s="26"/>
      <c r="H67" s="33"/>
      <c r="I67" s="28"/>
      <c r="J67" s="119"/>
      <c r="K67" s="120"/>
      <c r="L67" s="120"/>
      <c r="M67" s="120"/>
      <c r="N67" s="121"/>
      <c r="O67" s="18"/>
    </row>
    <row r="68" spans="1:15" ht="15.95" customHeight="1">
      <c r="A68" s="32">
        <v>1</v>
      </c>
      <c r="B68" s="83" t="str">
        <f t="shared" ref="B68" si="10">VLOOKUP(A68,$A$1:$B$6,2,0)</f>
        <v>一般</v>
      </c>
      <c r="C68" s="55"/>
      <c r="D68" s="56" t="s">
        <v>159</v>
      </c>
      <c r="E68" s="56" t="s">
        <v>161</v>
      </c>
      <c r="F68" s="80">
        <v>12</v>
      </c>
      <c r="G68" s="59" t="s">
        <v>144</v>
      </c>
      <c r="H68" s="67"/>
      <c r="I68" s="60"/>
      <c r="J68" s="122"/>
      <c r="K68" s="123"/>
      <c r="L68" s="123"/>
      <c r="M68" s="123"/>
      <c r="N68" s="124"/>
      <c r="O68" s="65"/>
    </row>
    <row r="69" spans="1:15" ht="15.95" customHeight="1">
      <c r="A69" s="32"/>
      <c r="B69" s="83"/>
      <c r="C69" s="11"/>
      <c r="D69" s="22"/>
      <c r="E69" s="22"/>
      <c r="F69" s="79"/>
      <c r="G69" s="26"/>
      <c r="H69" s="33"/>
      <c r="I69" s="28"/>
      <c r="J69" s="119"/>
      <c r="K69" s="120"/>
      <c r="L69" s="120"/>
      <c r="M69" s="120"/>
      <c r="N69" s="121"/>
      <c r="O69" s="18"/>
    </row>
    <row r="70" spans="1:15" ht="15.95" customHeight="1">
      <c r="A70" s="32">
        <v>1</v>
      </c>
      <c r="B70" s="83" t="str">
        <f t="shared" ref="B70" si="11">VLOOKUP(A70,$A$1:$B$6,2,0)</f>
        <v>一般</v>
      </c>
      <c r="C70" s="55"/>
      <c r="D70" s="56" t="s">
        <v>159</v>
      </c>
      <c r="E70" s="56" t="s">
        <v>154</v>
      </c>
      <c r="F70" s="80">
        <v>32</v>
      </c>
      <c r="G70" s="59" t="s">
        <v>144</v>
      </c>
      <c r="H70" s="67"/>
      <c r="I70" s="60"/>
      <c r="J70" s="122"/>
      <c r="K70" s="123"/>
      <c r="L70" s="123"/>
      <c r="M70" s="123"/>
      <c r="N70" s="124"/>
      <c r="O70" s="65"/>
    </row>
    <row r="71" spans="1:15" ht="15.95" customHeight="1">
      <c r="A71" s="32"/>
      <c r="B71" s="83"/>
      <c r="C71" s="11"/>
      <c r="D71" s="22"/>
      <c r="E71" s="22"/>
      <c r="F71" s="79"/>
      <c r="G71" s="26"/>
      <c r="H71" s="33"/>
      <c r="I71" s="28"/>
      <c r="J71" s="119"/>
      <c r="K71" s="120"/>
      <c r="L71" s="120"/>
      <c r="M71" s="120"/>
      <c r="N71" s="121"/>
      <c r="O71" s="18"/>
    </row>
    <row r="72" spans="1:15" ht="15.95" customHeight="1">
      <c r="A72" s="32">
        <v>1</v>
      </c>
      <c r="B72" s="83" t="str">
        <f t="shared" ref="B72" si="12">VLOOKUP(A72,$A$1:$B$6,2,0)</f>
        <v>一般</v>
      </c>
      <c r="C72" s="55"/>
      <c r="D72" s="56" t="s">
        <v>159</v>
      </c>
      <c r="E72" s="56" t="s">
        <v>155</v>
      </c>
      <c r="F72" s="80">
        <v>50</v>
      </c>
      <c r="G72" s="59" t="s">
        <v>144</v>
      </c>
      <c r="H72" s="67"/>
      <c r="I72" s="60"/>
      <c r="J72" s="122"/>
      <c r="K72" s="123"/>
      <c r="L72" s="123"/>
      <c r="M72" s="123"/>
      <c r="N72" s="124"/>
      <c r="O72" s="65"/>
    </row>
    <row r="73" spans="1:15" ht="15.95" customHeight="1">
      <c r="A73" s="32"/>
      <c r="B73" s="83"/>
      <c r="C73" s="11"/>
      <c r="D73" s="22"/>
      <c r="E73" s="22"/>
      <c r="F73" s="79"/>
      <c r="G73" s="26"/>
      <c r="H73" s="33"/>
      <c r="I73" s="28"/>
      <c r="J73" s="119"/>
      <c r="K73" s="120"/>
      <c r="L73" s="120"/>
      <c r="M73" s="120"/>
      <c r="N73" s="121"/>
      <c r="O73" s="18"/>
    </row>
    <row r="74" spans="1:15" ht="15.95" customHeight="1">
      <c r="A74" s="32">
        <v>1</v>
      </c>
      <c r="B74" s="83" t="str">
        <f t="shared" ref="B74" si="13">VLOOKUP(A74,$A$1:$B$6,2,0)</f>
        <v>一般</v>
      </c>
      <c r="C74" s="55"/>
      <c r="D74" s="56" t="s">
        <v>162</v>
      </c>
      <c r="E74" s="56" t="s">
        <v>163</v>
      </c>
      <c r="F74" s="80">
        <v>8</v>
      </c>
      <c r="G74" s="59" t="s">
        <v>144</v>
      </c>
      <c r="H74" s="67"/>
      <c r="I74" s="60"/>
      <c r="J74" s="130"/>
      <c r="K74" s="123"/>
      <c r="L74" s="123"/>
      <c r="M74" s="123"/>
      <c r="N74" s="124"/>
      <c r="O74" s="65"/>
    </row>
    <row r="75" spans="1:15" ht="15.95" customHeight="1">
      <c r="A75" s="32"/>
      <c r="B75" s="83"/>
      <c r="C75" s="11"/>
      <c r="D75" s="22"/>
      <c r="E75" s="22"/>
      <c r="F75" s="79"/>
      <c r="G75" s="26"/>
      <c r="H75" s="33"/>
      <c r="I75" s="28"/>
      <c r="J75" s="119"/>
      <c r="K75" s="120"/>
      <c r="L75" s="120"/>
      <c r="M75" s="120"/>
      <c r="N75" s="121"/>
      <c r="O75" s="18"/>
    </row>
    <row r="76" spans="1:15" ht="15.95" customHeight="1">
      <c r="A76" s="32">
        <v>1</v>
      </c>
      <c r="B76" s="83" t="str">
        <f t="shared" ref="B76" si="14">VLOOKUP(A76,$A$1:$B$6,2,0)</f>
        <v>一般</v>
      </c>
      <c r="C76" s="55"/>
      <c r="D76" s="56" t="s">
        <v>162</v>
      </c>
      <c r="E76" s="56" t="s">
        <v>164</v>
      </c>
      <c r="F76" s="80">
        <v>24</v>
      </c>
      <c r="G76" s="59" t="s">
        <v>144</v>
      </c>
      <c r="H76" s="67"/>
      <c r="I76" s="60"/>
      <c r="J76" s="130"/>
      <c r="K76" s="123"/>
      <c r="L76" s="123"/>
      <c r="M76" s="123"/>
      <c r="N76" s="124"/>
      <c r="O76" s="65"/>
    </row>
    <row r="77" spans="1:15" ht="15.95" customHeight="1">
      <c r="A77" s="32"/>
      <c r="B77" s="83"/>
      <c r="C77" s="11"/>
      <c r="D77" s="22"/>
      <c r="E77" s="22"/>
      <c r="F77" s="79"/>
      <c r="G77" s="26"/>
      <c r="H77" s="33"/>
      <c r="I77" s="28"/>
      <c r="J77" s="119"/>
      <c r="K77" s="120"/>
      <c r="L77" s="120"/>
      <c r="M77" s="120"/>
      <c r="N77" s="121"/>
      <c r="O77" s="18"/>
    </row>
    <row r="78" spans="1:15" ht="15.95" customHeight="1">
      <c r="A78" s="32">
        <v>1</v>
      </c>
      <c r="B78" s="83" t="str">
        <f t="shared" ref="B78" si="15">VLOOKUP(A78,$A$1:$B$6,2,0)</f>
        <v>一般</v>
      </c>
      <c r="C78" s="55"/>
      <c r="D78" s="56" t="s">
        <v>162</v>
      </c>
      <c r="E78" s="56" t="s">
        <v>165</v>
      </c>
      <c r="F78" s="80">
        <v>23</v>
      </c>
      <c r="G78" s="59" t="s">
        <v>144</v>
      </c>
      <c r="H78" s="67"/>
      <c r="I78" s="60"/>
      <c r="J78" s="130"/>
      <c r="K78" s="123"/>
      <c r="L78" s="123"/>
      <c r="M78" s="123"/>
      <c r="N78" s="124"/>
      <c r="O78" s="65"/>
    </row>
    <row r="79" spans="1:15" ht="15.95" customHeight="1">
      <c r="A79" s="32"/>
      <c r="B79" s="83"/>
      <c r="C79" s="11"/>
      <c r="D79" s="22"/>
      <c r="E79" s="22"/>
      <c r="F79" s="79"/>
      <c r="G79" s="26"/>
      <c r="H79" s="33"/>
      <c r="I79" s="28"/>
      <c r="J79" s="119"/>
      <c r="K79" s="120"/>
      <c r="L79" s="120"/>
      <c r="M79" s="120"/>
      <c r="N79" s="121"/>
      <c r="O79" s="18"/>
    </row>
    <row r="80" spans="1:15" ht="15.95" customHeight="1">
      <c r="A80" s="32">
        <v>1</v>
      </c>
      <c r="B80" s="83" t="str">
        <f t="shared" ref="B80" si="16">VLOOKUP(A80,$A$1:$B$6,2,0)</f>
        <v>一般</v>
      </c>
      <c r="C80" s="55"/>
      <c r="D80" s="56" t="s">
        <v>166</v>
      </c>
      <c r="E80" s="56" t="s">
        <v>167</v>
      </c>
      <c r="F80" s="80">
        <v>4</v>
      </c>
      <c r="G80" s="59" t="s">
        <v>144</v>
      </c>
      <c r="H80" s="67"/>
      <c r="I80" s="60"/>
      <c r="J80" s="130"/>
      <c r="K80" s="123"/>
      <c r="L80" s="123"/>
      <c r="M80" s="123"/>
      <c r="N80" s="124"/>
      <c r="O80" s="65"/>
    </row>
    <row r="81" spans="1:15" ht="15.95" customHeight="1">
      <c r="A81" s="32"/>
      <c r="B81" s="83"/>
      <c r="C81" s="11"/>
      <c r="D81" s="22"/>
      <c r="E81" s="22"/>
      <c r="F81" s="79"/>
      <c r="G81" s="26"/>
      <c r="H81" s="33"/>
      <c r="I81" s="28"/>
      <c r="J81" s="119"/>
      <c r="K81" s="120"/>
      <c r="L81" s="120"/>
      <c r="M81" s="120"/>
      <c r="N81" s="121"/>
      <c r="O81" s="18"/>
    </row>
    <row r="82" spans="1:15" ht="15.95" customHeight="1">
      <c r="A82" s="32">
        <v>1</v>
      </c>
      <c r="B82" s="83" t="str">
        <f t="shared" ref="B82" si="17">VLOOKUP(A82,$A$1:$B$6,2,0)</f>
        <v>一般</v>
      </c>
      <c r="C82" s="55"/>
      <c r="D82" s="56" t="s">
        <v>168</v>
      </c>
      <c r="E82" s="56" t="s">
        <v>169</v>
      </c>
      <c r="F82" s="80">
        <v>30</v>
      </c>
      <c r="G82" s="59" t="s">
        <v>144</v>
      </c>
      <c r="H82" s="67"/>
      <c r="I82" s="60"/>
      <c r="J82" s="122"/>
      <c r="K82" s="123"/>
      <c r="L82" s="123"/>
      <c r="M82" s="123"/>
      <c r="N82" s="124"/>
      <c r="O82" s="65"/>
    </row>
    <row r="83" spans="1:15" ht="15.95" customHeight="1">
      <c r="A83" s="32"/>
      <c r="B83" s="83"/>
      <c r="C83" s="11"/>
      <c r="D83" s="22"/>
      <c r="E83" s="22"/>
      <c r="F83" s="79"/>
      <c r="G83" s="26"/>
      <c r="H83" s="33"/>
      <c r="I83" s="28"/>
      <c r="J83" s="119"/>
      <c r="K83" s="120"/>
      <c r="L83" s="120"/>
      <c r="M83" s="120"/>
      <c r="N83" s="121"/>
      <c r="O83" s="18"/>
    </row>
    <row r="84" spans="1:15" ht="15.95" customHeight="1">
      <c r="A84" s="32">
        <v>1</v>
      </c>
      <c r="B84" s="83" t="str">
        <f t="shared" ref="B84" si="18">VLOOKUP(A84,$A$1:$B$6,2,0)</f>
        <v>一般</v>
      </c>
      <c r="C84" s="55"/>
      <c r="D84" s="56" t="s">
        <v>168</v>
      </c>
      <c r="E84" s="56" t="s">
        <v>165</v>
      </c>
      <c r="F84" s="80">
        <v>5</v>
      </c>
      <c r="G84" s="59" t="s">
        <v>144</v>
      </c>
      <c r="H84" s="67"/>
      <c r="I84" s="60"/>
      <c r="J84" s="122"/>
      <c r="K84" s="123"/>
      <c r="L84" s="123"/>
      <c r="M84" s="123"/>
      <c r="N84" s="124"/>
      <c r="O84" s="65"/>
    </row>
    <row r="85" spans="1:15" ht="15.95" customHeight="1">
      <c r="A85" s="32"/>
      <c r="B85" s="83"/>
      <c r="C85" s="11"/>
      <c r="D85" s="22"/>
      <c r="E85" s="22"/>
      <c r="F85" s="79"/>
      <c r="G85" s="26"/>
      <c r="H85" s="33"/>
      <c r="I85" s="28"/>
      <c r="J85" s="119"/>
      <c r="K85" s="120"/>
      <c r="L85" s="120"/>
      <c r="M85" s="120"/>
      <c r="N85" s="121"/>
      <c r="O85" s="18"/>
    </row>
    <row r="86" spans="1:15" ht="15.95" customHeight="1">
      <c r="A86" s="32">
        <v>1</v>
      </c>
      <c r="B86" s="83" t="str">
        <f t="shared" ref="B86" si="19">VLOOKUP(A86,$A$1:$B$6,2,0)</f>
        <v>一般</v>
      </c>
      <c r="C86" s="55"/>
      <c r="D86" s="56" t="s">
        <v>170</v>
      </c>
      <c r="E86" s="56" t="s">
        <v>171</v>
      </c>
      <c r="F86" s="80">
        <v>1</v>
      </c>
      <c r="G86" s="59" t="s">
        <v>172</v>
      </c>
      <c r="H86" s="67"/>
      <c r="I86" s="60"/>
      <c r="J86" s="130"/>
      <c r="K86" s="123"/>
      <c r="L86" s="123"/>
      <c r="M86" s="123"/>
      <c r="N86" s="124"/>
      <c r="O86" s="65"/>
    </row>
    <row r="87" spans="1:15" ht="15.95" customHeight="1">
      <c r="A87" s="32"/>
      <c r="B87" s="83"/>
      <c r="C87" s="11"/>
      <c r="D87" s="22"/>
      <c r="E87" s="22"/>
      <c r="F87" s="79"/>
      <c r="G87" s="26"/>
      <c r="H87" s="33"/>
      <c r="I87" s="28"/>
      <c r="J87" s="119"/>
      <c r="K87" s="120"/>
      <c r="L87" s="120"/>
      <c r="M87" s="120"/>
      <c r="N87" s="121"/>
      <c r="O87" s="18"/>
    </row>
    <row r="88" spans="1:15" ht="15.95" customHeight="1">
      <c r="A88" s="32">
        <v>1</v>
      </c>
      <c r="B88" s="83" t="str">
        <f t="shared" ref="B88" si="20">VLOOKUP(A88,$A$1:$B$6,2,0)</f>
        <v>一般</v>
      </c>
      <c r="C88" s="55"/>
      <c r="D88" s="56" t="s">
        <v>173</v>
      </c>
      <c r="E88" s="56" t="s">
        <v>167</v>
      </c>
      <c r="F88" s="80">
        <v>3</v>
      </c>
      <c r="G88" s="59" t="s">
        <v>172</v>
      </c>
      <c r="H88" s="67"/>
      <c r="I88" s="60"/>
      <c r="J88" s="130"/>
      <c r="K88" s="123"/>
      <c r="L88" s="123"/>
      <c r="M88" s="123"/>
      <c r="N88" s="124"/>
      <c r="O88" s="65"/>
    </row>
    <row r="89" spans="1:15" ht="15.95" customHeight="1">
      <c r="A89" s="32"/>
      <c r="B89" s="83"/>
      <c r="C89" s="11"/>
      <c r="D89" s="22"/>
      <c r="E89" s="22"/>
      <c r="F89" s="79"/>
      <c r="G89" s="26"/>
      <c r="H89" s="33"/>
      <c r="I89" s="28"/>
      <c r="J89" s="119"/>
      <c r="K89" s="120"/>
      <c r="L89" s="120"/>
      <c r="M89" s="120"/>
      <c r="N89" s="121"/>
      <c r="O89" s="18"/>
    </row>
    <row r="90" spans="1:15" ht="15.95" customHeight="1">
      <c r="A90" s="32">
        <v>1</v>
      </c>
      <c r="B90" s="83" t="str">
        <f t="shared" ref="B90" si="21">VLOOKUP(A90,$A$1:$B$6,2,0)</f>
        <v>一般</v>
      </c>
      <c r="C90" s="55"/>
      <c r="D90" s="56" t="s">
        <v>174</v>
      </c>
      <c r="E90" s="56"/>
      <c r="F90" s="80">
        <v>1</v>
      </c>
      <c r="G90" s="59" t="s">
        <v>6</v>
      </c>
      <c r="H90" s="67"/>
      <c r="I90" s="60"/>
      <c r="J90" s="122"/>
      <c r="K90" s="123"/>
      <c r="L90" s="123"/>
      <c r="M90" s="123"/>
      <c r="N90" s="124"/>
      <c r="O90" s="65"/>
    </row>
    <row r="91" spans="1:15" ht="15.95" customHeight="1">
      <c r="A91" s="32"/>
      <c r="B91" s="83"/>
      <c r="C91" s="11"/>
      <c r="D91" s="22"/>
      <c r="E91" s="22"/>
      <c r="F91" s="79"/>
      <c r="G91" s="26"/>
      <c r="H91" s="33"/>
      <c r="I91" s="28"/>
      <c r="J91" s="119"/>
      <c r="K91" s="120"/>
      <c r="L91" s="120"/>
      <c r="M91" s="120"/>
      <c r="N91" s="121"/>
      <c r="O91" s="18"/>
    </row>
    <row r="92" spans="1:15" ht="15.95" customHeight="1">
      <c r="A92" s="32">
        <v>1</v>
      </c>
      <c r="B92" s="83" t="str">
        <f t="shared" ref="B92" si="22">VLOOKUP(A92,$A$1:$B$6,2,0)</f>
        <v>一般</v>
      </c>
      <c r="C92" s="55"/>
      <c r="D92" s="56" t="s">
        <v>175</v>
      </c>
      <c r="E92" s="56" t="s">
        <v>176</v>
      </c>
      <c r="F92" s="80">
        <v>1</v>
      </c>
      <c r="G92" s="59" t="s">
        <v>177</v>
      </c>
      <c r="H92" s="67"/>
      <c r="I92" s="60"/>
      <c r="J92" s="130"/>
      <c r="K92" s="123"/>
      <c r="L92" s="123"/>
      <c r="M92" s="123"/>
      <c r="N92" s="124"/>
      <c r="O92" s="65"/>
    </row>
    <row r="93" spans="1:15" ht="15.95" customHeight="1">
      <c r="A93" s="32"/>
      <c r="B93" s="83"/>
      <c r="C93" s="11"/>
      <c r="D93" s="22"/>
      <c r="E93" s="22"/>
      <c r="F93" s="79"/>
      <c r="G93" s="26"/>
      <c r="H93" s="33"/>
      <c r="I93" s="28"/>
      <c r="J93" s="119"/>
      <c r="K93" s="120"/>
      <c r="L93" s="120"/>
      <c r="M93" s="120"/>
      <c r="N93" s="121"/>
      <c r="O93" s="18"/>
    </row>
    <row r="94" spans="1:15" ht="15.95" customHeight="1">
      <c r="A94" s="32">
        <v>1</v>
      </c>
      <c r="B94" s="83" t="str">
        <f t="shared" ref="B94" si="23">VLOOKUP(A94,$A$1:$B$6,2,0)</f>
        <v>一般</v>
      </c>
      <c r="C94" s="55"/>
      <c r="D94" s="56" t="s">
        <v>178</v>
      </c>
      <c r="E94" s="56" t="s">
        <v>179</v>
      </c>
      <c r="F94" s="80">
        <v>3</v>
      </c>
      <c r="G94" s="59" t="s">
        <v>172</v>
      </c>
      <c r="H94" s="67"/>
      <c r="I94" s="60"/>
      <c r="J94" s="130"/>
      <c r="K94" s="123"/>
      <c r="L94" s="123"/>
      <c r="M94" s="123"/>
      <c r="N94" s="124"/>
      <c r="O94" s="65"/>
    </row>
    <row r="95" spans="1:15" ht="15.95" customHeight="1">
      <c r="A95" s="32"/>
      <c r="B95" s="83"/>
      <c r="C95" s="11"/>
      <c r="D95" s="22"/>
      <c r="E95" s="22"/>
      <c r="F95" s="79"/>
      <c r="G95" s="26"/>
      <c r="H95" s="33"/>
      <c r="I95" s="28"/>
      <c r="J95" s="119"/>
      <c r="K95" s="120"/>
      <c r="L95" s="120"/>
      <c r="M95" s="120"/>
      <c r="N95" s="121"/>
      <c r="O95" s="18"/>
    </row>
    <row r="96" spans="1:15" ht="15.95" customHeight="1">
      <c r="A96" s="32">
        <v>1</v>
      </c>
      <c r="B96" s="83" t="str">
        <f t="shared" ref="B96" si="24">VLOOKUP(A96,$A$1:$B$6,2,0)</f>
        <v>一般</v>
      </c>
      <c r="C96" s="55"/>
      <c r="D96" s="56" t="s">
        <v>180</v>
      </c>
      <c r="E96" s="56" t="s">
        <v>181</v>
      </c>
      <c r="F96" s="80">
        <v>2</v>
      </c>
      <c r="G96" s="59" t="s">
        <v>182</v>
      </c>
      <c r="H96" s="67"/>
      <c r="I96" s="60"/>
      <c r="J96" s="122"/>
      <c r="K96" s="123"/>
      <c r="L96" s="123"/>
      <c r="M96" s="123"/>
      <c r="N96" s="124"/>
      <c r="O96" s="65"/>
    </row>
    <row r="97" spans="1:15" ht="15.95" customHeight="1">
      <c r="A97" s="32"/>
      <c r="B97" s="83"/>
      <c r="C97" s="11"/>
      <c r="D97" s="22"/>
      <c r="E97" s="22"/>
      <c r="F97" s="79"/>
      <c r="G97" s="26"/>
      <c r="H97" s="33"/>
      <c r="I97" s="28"/>
      <c r="J97" s="119"/>
      <c r="K97" s="120"/>
      <c r="L97" s="120"/>
      <c r="M97" s="120"/>
      <c r="N97" s="121"/>
      <c r="O97" s="18"/>
    </row>
    <row r="98" spans="1:15" ht="15.95" customHeight="1">
      <c r="A98" s="32">
        <v>1</v>
      </c>
      <c r="B98" s="83" t="str">
        <f t="shared" ref="B98" si="25">VLOOKUP(A98,$A$1:$B$6,2,0)</f>
        <v>一般</v>
      </c>
      <c r="C98" s="55"/>
      <c r="D98" s="56" t="s">
        <v>183</v>
      </c>
      <c r="E98" s="56" t="s">
        <v>184</v>
      </c>
      <c r="F98" s="80">
        <v>2</v>
      </c>
      <c r="G98" s="59" t="s">
        <v>182</v>
      </c>
      <c r="H98" s="67"/>
      <c r="I98" s="60"/>
      <c r="J98" s="122"/>
      <c r="K98" s="123"/>
      <c r="L98" s="123"/>
      <c r="M98" s="123"/>
      <c r="N98" s="124"/>
      <c r="O98" s="65"/>
    </row>
    <row r="99" spans="1:15" ht="15.95" customHeight="1">
      <c r="A99" s="32"/>
      <c r="B99" s="83"/>
      <c r="C99" s="11"/>
      <c r="D99" s="22"/>
      <c r="E99" s="22"/>
      <c r="F99" s="79"/>
      <c r="G99" s="26"/>
      <c r="H99" s="33"/>
      <c r="I99" s="28"/>
      <c r="J99" s="119"/>
      <c r="K99" s="120"/>
      <c r="L99" s="131"/>
      <c r="M99" s="131"/>
      <c r="N99" s="131"/>
      <c r="O99" s="18"/>
    </row>
    <row r="100" spans="1:15" ht="15.95" customHeight="1">
      <c r="A100" s="32">
        <v>1</v>
      </c>
      <c r="B100" s="83" t="str">
        <f t="shared" ref="B100" si="26">VLOOKUP(A100,$A$1:$B$6,2,0)</f>
        <v>一般</v>
      </c>
      <c r="C100" s="55"/>
      <c r="D100" s="56" t="s">
        <v>185</v>
      </c>
      <c r="E100" s="56" t="s">
        <v>186</v>
      </c>
      <c r="F100" s="80">
        <v>2</v>
      </c>
      <c r="G100" s="59" t="s">
        <v>177</v>
      </c>
      <c r="H100" s="67"/>
      <c r="I100" s="60"/>
      <c r="J100" s="122"/>
      <c r="K100" s="123"/>
      <c r="L100" s="132"/>
      <c r="M100" s="133"/>
      <c r="N100" s="133"/>
      <c r="O100" s="65"/>
    </row>
    <row r="101" spans="1:15" ht="15.95" customHeight="1">
      <c r="A101" s="32"/>
      <c r="B101" s="83"/>
      <c r="C101" s="11"/>
      <c r="D101" s="22"/>
      <c r="E101" s="22"/>
      <c r="F101" s="79"/>
      <c r="G101" s="26"/>
      <c r="H101" s="38"/>
      <c r="I101" s="28"/>
      <c r="J101" s="134"/>
      <c r="K101" s="135"/>
      <c r="L101" s="131"/>
      <c r="M101" s="131"/>
      <c r="N101" s="131"/>
      <c r="O101" s="18"/>
    </row>
    <row r="102" spans="1:15" ht="15.95" customHeight="1">
      <c r="A102" s="32">
        <v>1</v>
      </c>
      <c r="B102" s="83" t="str">
        <f t="shared" ref="B102" si="27">VLOOKUP(A102,$A$1:$B$6,2,0)</f>
        <v>一般</v>
      </c>
      <c r="C102" s="55"/>
      <c r="D102" s="56" t="s">
        <v>187</v>
      </c>
      <c r="E102" s="56" t="s">
        <v>188</v>
      </c>
      <c r="F102" s="80">
        <v>1</v>
      </c>
      <c r="G102" s="59" t="s">
        <v>172</v>
      </c>
      <c r="H102" s="136"/>
      <c r="I102" s="60"/>
      <c r="J102" s="130"/>
      <c r="K102" s="137"/>
      <c r="L102" s="132"/>
      <c r="M102" s="133"/>
      <c r="N102" s="133"/>
      <c r="O102" s="65"/>
    </row>
    <row r="103" spans="1:15" ht="15.95" customHeight="1">
      <c r="A103" s="32"/>
      <c r="B103" s="83"/>
      <c r="C103" s="11"/>
      <c r="D103" s="22"/>
      <c r="E103" s="22"/>
      <c r="F103" s="79"/>
      <c r="G103" s="26"/>
      <c r="H103" s="38"/>
      <c r="I103" s="28"/>
      <c r="J103" s="134"/>
      <c r="K103" s="135"/>
      <c r="L103" s="131"/>
      <c r="M103" s="131"/>
      <c r="N103" s="131"/>
      <c r="O103" s="18"/>
    </row>
    <row r="104" spans="1:15" ht="15.95" customHeight="1">
      <c r="A104" s="32">
        <v>1</v>
      </c>
      <c r="B104" s="83" t="str">
        <f t="shared" ref="B104" si="28">VLOOKUP(A104,$A$1:$B$6,2,0)</f>
        <v>一般</v>
      </c>
      <c r="C104" s="55"/>
      <c r="D104" s="56" t="s">
        <v>189</v>
      </c>
      <c r="E104" s="56" t="s">
        <v>190</v>
      </c>
      <c r="F104" s="80">
        <v>1</v>
      </c>
      <c r="G104" s="59" t="s">
        <v>177</v>
      </c>
      <c r="H104" s="136"/>
      <c r="I104" s="60"/>
      <c r="J104" s="133"/>
      <c r="K104" s="137"/>
      <c r="L104" s="132"/>
      <c r="M104" s="133"/>
      <c r="N104" s="133"/>
      <c r="O104" s="65"/>
    </row>
    <row r="105" spans="1:15" ht="15.95" customHeight="1">
      <c r="A105" s="32"/>
      <c r="B105" s="83"/>
      <c r="C105" s="11"/>
      <c r="D105" s="22"/>
      <c r="E105" s="22"/>
      <c r="F105" s="79"/>
      <c r="G105" s="26"/>
      <c r="H105" s="38"/>
      <c r="I105" s="28"/>
      <c r="J105" s="134"/>
      <c r="K105" s="135"/>
      <c r="L105" s="131"/>
      <c r="M105" s="131"/>
      <c r="N105" s="131"/>
      <c r="O105" s="18"/>
    </row>
    <row r="106" spans="1:15" ht="15.95" customHeight="1">
      <c r="A106" s="32">
        <v>1</v>
      </c>
      <c r="B106" s="83" t="str">
        <f t="shared" ref="B106" si="29">VLOOKUP(A106,$A$1:$B$6,2,0)</f>
        <v>一般</v>
      </c>
      <c r="C106" s="55"/>
      <c r="D106" s="56" t="s">
        <v>191</v>
      </c>
      <c r="E106" s="56" t="s">
        <v>192</v>
      </c>
      <c r="F106" s="80">
        <v>2</v>
      </c>
      <c r="G106" s="59" t="s">
        <v>172</v>
      </c>
      <c r="H106" s="136"/>
      <c r="I106" s="60"/>
      <c r="J106" s="133"/>
      <c r="K106" s="137"/>
      <c r="L106" s="132"/>
      <c r="M106" s="133"/>
      <c r="N106" s="133"/>
      <c r="O106" s="65"/>
    </row>
    <row r="107" spans="1:15" ht="15.95" customHeight="1">
      <c r="A107" s="32"/>
      <c r="B107" s="83"/>
      <c r="C107" s="11"/>
      <c r="D107" s="22"/>
      <c r="E107" s="22"/>
      <c r="F107" s="79"/>
      <c r="G107" s="26"/>
      <c r="H107" s="38"/>
      <c r="I107" s="28"/>
      <c r="J107" s="134"/>
      <c r="K107" s="135"/>
      <c r="L107" s="120"/>
      <c r="M107" s="120"/>
      <c r="N107" s="121"/>
      <c r="O107" s="18"/>
    </row>
    <row r="108" spans="1:15" ht="15.95" customHeight="1">
      <c r="A108" s="32">
        <v>1</v>
      </c>
      <c r="B108" s="83" t="str">
        <f>VLOOKUP(A108,$A$1:$B$6,2,0)</f>
        <v>一般</v>
      </c>
      <c r="C108" s="55"/>
      <c r="D108" s="56" t="s">
        <v>193</v>
      </c>
      <c r="E108" s="56" t="s">
        <v>194</v>
      </c>
      <c r="F108" s="80">
        <v>1</v>
      </c>
      <c r="G108" s="59" t="s">
        <v>172</v>
      </c>
      <c r="H108" s="136"/>
      <c r="I108" s="60"/>
      <c r="J108" s="130"/>
      <c r="K108" s="137"/>
      <c r="L108" s="123"/>
      <c r="M108" s="123"/>
      <c r="N108" s="124"/>
      <c r="O108" s="65"/>
    </row>
    <row r="109" spans="1:15" ht="15.95" customHeight="1">
      <c r="A109" s="32"/>
      <c r="B109" s="83"/>
      <c r="C109" s="11"/>
      <c r="D109" s="22"/>
      <c r="E109" s="22"/>
      <c r="F109" s="79"/>
      <c r="G109" s="26"/>
      <c r="H109" s="33"/>
      <c r="I109" s="28"/>
      <c r="J109" s="134"/>
      <c r="K109" s="120"/>
      <c r="L109" s="120"/>
      <c r="M109" s="120"/>
      <c r="N109" s="121"/>
      <c r="O109" s="18"/>
    </row>
    <row r="110" spans="1:15" ht="15.95" customHeight="1">
      <c r="A110" s="32">
        <v>1</v>
      </c>
      <c r="B110" s="83" t="str">
        <f>VLOOKUP(A110,$A$1:$B$6,2,0)</f>
        <v>一般</v>
      </c>
      <c r="C110" s="55"/>
      <c r="D110" s="56" t="s">
        <v>195</v>
      </c>
      <c r="E110" s="56" t="s">
        <v>196</v>
      </c>
      <c r="F110" s="80">
        <v>2</v>
      </c>
      <c r="G110" s="59" t="s">
        <v>177</v>
      </c>
      <c r="H110" s="67"/>
      <c r="I110" s="60"/>
      <c r="J110" s="130"/>
      <c r="K110" s="123"/>
      <c r="L110" s="123"/>
      <c r="M110" s="123"/>
      <c r="N110" s="124"/>
      <c r="O110" s="65"/>
    </row>
    <row r="111" spans="1:15" ht="15.95" customHeight="1">
      <c r="A111" s="32"/>
      <c r="B111" s="83"/>
      <c r="C111" s="11"/>
      <c r="D111" s="22"/>
      <c r="E111" s="22"/>
      <c r="F111" s="79"/>
      <c r="G111" s="26"/>
      <c r="H111" s="33"/>
      <c r="I111" s="28"/>
      <c r="J111" s="134"/>
      <c r="K111" s="120"/>
      <c r="L111" s="131"/>
      <c r="M111" s="131"/>
      <c r="N111" s="131"/>
      <c r="O111" s="18"/>
    </row>
    <row r="112" spans="1:15" ht="15.95" customHeight="1">
      <c r="A112" s="32">
        <v>1</v>
      </c>
      <c r="B112" s="83" t="str">
        <f>VLOOKUP(A112,$A$1:$B$6,2,0)</f>
        <v>一般</v>
      </c>
      <c r="C112" s="55"/>
      <c r="D112" s="56" t="s">
        <v>197</v>
      </c>
      <c r="E112" s="56" t="s">
        <v>188</v>
      </c>
      <c r="F112" s="80">
        <v>1</v>
      </c>
      <c r="G112" s="59" t="s">
        <v>172</v>
      </c>
      <c r="H112" s="67"/>
      <c r="I112" s="60"/>
      <c r="J112" s="130"/>
      <c r="K112" s="123"/>
      <c r="L112" s="132"/>
      <c r="M112" s="133"/>
      <c r="N112" s="133"/>
      <c r="O112" s="65"/>
    </row>
    <row r="113" spans="1:15" ht="15.95" customHeight="1">
      <c r="A113" s="32"/>
      <c r="B113" s="83"/>
      <c r="C113" s="11"/>
      <c r="D113" s="22"/>
      <c r="E113" s="30"/>
      <c r="F113" s="35"/>
      <c r="G113" s="26"/>
      <c r="H113" s="33"/>
      <c r="I113" s="28"/>
      <c r="J113" s="12"/>
      <c r="K113" s="16"/>
      <c r="L113" s="8"/>
      <c r="N113" s="14"/>
      <c r="O113" s="18"/>
    </row>
    <row r="114" spans="1:15" ht="15.95" customHeight="1">
      <c r="A114" s="32">
        <v>1</v>
      </c>
      <c r="B114" s="83" t="str">
        <f>VLOOKUP(A114,$A$1:$B$6,2,0)</f>
        <v>一般</v>
      </c>
      <c r="C114" s="55"/>
      <c r="D114" s="56"/>
      <c r="E114" s="57"/>
      <c r="F114" s="58"/>
      <c r="G114" s="59"/>
      <c r="H114" s="67"/>
      <c r="I114" s="60"/>
      <c r="J114" s="61"/>
      <c r="K114" s="62"/>
      <c r="L114" s="63"/>
      <c r="M114" s="63"/>
      <c r="N114" s="68"/>
      <c r="O114" s="65"/>
    </row>
    <row r="115" spans="1:15" ht="15.95" customHeight="1">
      <c r="A115" s="32"/>
      <c r="B115" s="83"/>
      <c r="C115" s="11"/>
      <c r="D115" s="22"/>
      <c r="E115" s="30"/>
      <c r="F115" s="35"/>
      <c r="G115" s="26"/>
      <c r="H115" s="33"/>
      <c r="I115" s="28"/>
      <c r="J115" s="12"/>
      <c r="K115" s="16"/>
      <c r="L115" s="8"/>
      <c r="N115" s="14"/>
      <c r="O115" s="18"/>
    </row>
    <row r="116" spans="1:15" ht="15.95" customHeight="1">
      <c r="A116" s="32">
        <v>1</v>
      </c>
      <c r="B116" s="83" t="str">
        <f>VLOOKUP(A116,$A$1:$B$6,2,0)</f>
        <v>一般</v>
      </c>
      <c r="C116" s="55"/>
      <c r="D116" s="56"/>
      <c r="E116" s="57"/>
      <c r="F116" s="58"/>
      <c r="G116" s="59"/>
      <c r="H116" s="67"/>
      <c r="I116" s="60"/>
      <c r="J116" s="61"/>
      <c r="K116" s="62"/>
      <c r="L116" s="63"/>
      <c r="M116" s="63"/>
      <c r="N116" s="68"/>
      <c r="O116" s="65"/>
    </row>
    <row r="117" spans="1:15" ht="15.95" customHeight="1">
      <c r="A117" s="32"/>
      <c r="B117" s="83"/>
      <c r="C117" s="11"/>
      <c r="D117" s="22"/>
      <c r="E117" s="30"/>
      <c r="F117" s="35"/>
      <c r="G117" s="26"/>
      <c r="H117" s="33"/>
      <c r="I117" s="28"/>
      <c r="J117" s="12"/>
      <c r="K117" s="16"/>
      <c r="L117" s="8"/>
      <c r="N117" s="14"/>
      <c r="O117" s="18"/>
    </row>
    <row r="118" spans="1:15" ht="15.95" customHeight="1">
      <c r="A118" s="32">
        <v>1</v>
      </c>
      <c r="B118" s="83" t="str">
        <f>VLOOKUP(A118,$A$1:$B$6,2,0)</f>
        <v>一般</v>
      </c>
      <c r="C118" s="55"/>
      <c r="D118" s="56"/>
      <c r="E118" s="57"/>
      <c r="F118" s="58"/>
      <c r="G118" s="59"/>
      <c r="H118" s="67"/>
      <c r="I118" s="60"/>
      <c r="J118" s="61"/>
      <c r="K118" s="62"/>
      <c r="L118" s="63"/>
      <c r="M118" s="63"/>
      <c r="N118" s="68"/>
      <c r="O118" s="65"/>
    </row>
    <row r="119" spans="1:15" ht="15.95" customHeight="1">
      <c r="A119" s="32"/>
      <c r="B119" s="83"/>
      <c r="C119" s="11"/>
      <c r="D119" s="22"/>
      <c r="E119" s="30"/>
      <c r="F119" s="35"/>
      <c r="G119" s="26"/>
      <c r="H119" s="33"/>
      <c r="I119" s="28"/>
      <c r="J119" s="12"/>
      <c r="K119" s="16"/>
      <c r="L119" s="8"/>
      <c r="N119" s="14"/>
      <c r="O119" s="18"/>
    </row>
    <row r="120" spans="1:15" ht="15.95" customHeight="1">
      <c r="A120" s="32">
        <v>1</v>
      </c>
      <c r="B120" s="83" t="str">
        <f>VLOOKUP(A120,$A$1:$B$6,2,0)</f>
        <v>一般</v>
      </c>
      <c r="C120" s="55"/>
      <c r="D120" s="56"/>
      <c r="E120" s="57"/>
      <c r="F120" s="58"/>
      <c r="G120" s="59"/>
      <c r="H120" s="67"/>
      <c r="I120" s="60"/>
      <c r="J120" s="61"/>
      <c r="K120" s="62"/>
      <c r="L120" s="63"/>
      <c r="M120" s="63"/>
      <c r="N120" s="68"/>
      <c r="O120" s="65"/>
    </row>
    <row r="121" spans="1:15" ht="15.95" customHeight="1">
      <c r="A121" s="32"/>
      <c r="B121" s="83"/>
      <c r="C121" s="11"/>
      <c r="D121" s="22" t="str">
        <f>D36</f>
        <v>空調機電源工事</v>
      </c>
      <c r="E121" s="30"/>
      <c r="F121" s="35"/>
      <c r="G121" s="26"/>
      <c r="H121" s="33"/>
      <c r="I121" s="28"/>
      <c r="J121" s="12"/>
      <c r="K121" s="16"/>
      <c r="L121" s="8"/>
      <c r="N121" s="14"/>
      <c r="O121" s="18"/>
    </row>
    <row r="122" spans="1:15" ht="15.95" customHeight="1">
      <c r="A122" s="83" t="s">
        <v>41</v>
      </c>
      <c r="B122" s="83">
        <f>VLOOKUP(A122,$A$1:$B$6,2,0)</f>
        <v>0</v>
      </c>
      <c r="C122" s="55"/>
      <c r="D122" s="56" t="s">
        <v>36</v>
      </c>
      <c r="E122" s="57"/>
      <c r="F122" s="58"/>
      <c r="G122" s="59"/>
      <c r="H122" s="67"/>
      <c r="I122" s="60"/>
      <c r="J122" s="61"/>
      <c r="K122" s="62"/>
      <c r="L122" s="63"/>
      <c r="M122" s="63"/>
      <c r="N122" s="68"/>
      <c r="O122" s="65"/>
    </row>
    <row r="123" spans="1:15" ht="15.95" customHeight="1">
      <c r="A123" s="32"/>
      <c r="B123" s="83"/>
      <c r="C123" s="11"/>
      <c r="D123" s="22"/>
      <c r="E123" s="30"/>
      <c r="F123" s="35"/>
      <c r="G123" s="26"/>
      <c r="H123" s="33"/>
      <c r="I123" s="28"/>
      <c r="J123" s="12"/>
      <c r="K123" s="16"/>
      <c r="L123" s="8"/>
      <c r="N123" s="14"/>
      <c r="O123" s="18"/>
    </row>
    <row r="124" spans="1:15" ht="15.95" customHeight="1">
      <c r="A124" s="83" t="s">
        <v>41</v>
      </c>
      <c r="B124" s="83">
        <f>VLOOKUP(A124,$A$1:$B$6,2,0)</f>
        <v>0</v>
      </c>
      <c r="C124" s="55"/>
      <c r="D124" s="56"/>
      <c r="E124" s="57"/>
      <c r="F124" s="58"/>
      <c r="G124" s="59"/>
      <c r="H124" s="67"/>
      <c r="I124" s="60"/>
      <c r="J124" s="61"/>
      <c r="K124" s="62"/>
      <c r="L124" s="63"/>
      <c r="M124" s="63"/>
      <c r="N124" s="68"/>
      <c r="O124" s="65"/>
    </row>
    <row r="125" spans="1:15" ht="15.95" customHeight="1">
      <c r="A125" s="32"/>
      <c r="B125" s="83"/>
      <c r="C125" s="11"/>
      <c r="D125" s="22"/>
      <c r="E125" s="30"/>
      <c r="F125" s="35"/>
      <c r="G125" s="26"/>
      <c r="H125" s="33"/>
      <c r="I125" s="28"/>
      <c r="J125" s="12"/>
      <c r="K125" s="16"/>
      <c r="L125" s="8"/>
      <c r="N125" s="14"/>
      <c r="O125" s="18"/>
    </row>
    <row r="126" spans="1:15" ht="15.95" customHeight="1">
      <c r="A126" s="83" t="s">
        <v>41</v>
      </c>
      <c r="B126" s="83">
        <f>VLOOKUP(A126,$A$1:$B$6,2,0)</f>
        <v>0</v>
      </c>
      <c r="C126" s="55">
        <f>C12</f>
        <v>2</v>
      </c>
      <c r="D126" s="56" t="str">
        <f>D12</f>
        <v>処分費</v>
      </c>
      <c r="E126" s="57"/>
      <c r="F126" s="58"/>
      <c r="G126" s="59"/>
      <c r="H126" s="67"/>
      <c r="I126" s="60"/>
      <c r="J126" s="61"/>
      <c r="K126" s="62"/>
      <c r="L126" s="63"/>
      <c r="M126" s="63"/>
      <c r="N126" s="68"/>
      <c r="O126" s="65"/>
    </row>
    <row r="127" spans="1:15" ht="15.95" customHeight="1">
      <c r="A127" s="32"/>
      <c r="B127" s="83"/>
      <c r="C127" s="11"/>
      <c r="D127" s="22"/>
      <c r="E127" s="30"/>
      <c r="F127" s="35"/>
      <c r="G127" s="26"/>
      <c r="H127" s="33"/>
      <c r="I127" s="28"/>
      <c r="J127" s="12"/>
      <c r="K127" s="16"/>
      <c r="L127" s="8"/>
      <c r="N127" s="14"/>
      <c r="O127" s="18"/>
    </row>
    <row r="128" spans="1:15" ht="15.95" customHeight="1">
      <c r="A128" s="32">
        <v>1</v>
      </c>
      <c r="B128" s="83" t="str">
        <f>VLOOKUP(A128,$A$1:$B$6,2,0)</f>
        <v>一般</v>
      </c>
      <c r="C128" s="55"/>
      <c r="D128" s="56"/>
      <c r="E128" s="57"/>
      <c r="F128" s="58"/>
      <c r="G128" s="59"/>
      <c r="H128" s="67"/>
      <c r="I128" s="60"/>
      <c r="J128" s="61"/>
      <c r="K128" s="62"/>
      <c r="L128" s="63"/>
      <c r="M128" s="63"/>
      <c r="N128" s="68"/>
      <c r="O128" s="65"/>
    </row>
    <row r="129" spans="1:15" ht="15.95" customHeight="1">
      <c r="A129" s="32"/>
      <c r="B129" s="83"/>
      <c r="C129" s="11"/>
      <c r="D129" s="22"/>
      <c r="E129" s="22"/>
      <c r="F129" s="79"/>
      <c r="G129" s="26"/>
      <c r="H129" s="33"/>
      <c r="I129" s="28"/>
      <c r="J129" s="119"/>
      <c r="K129" s="120"/>
      <c r="L129" s="120"/>
      <c r="N129" s="14"/>
      <c r="O129" s="18"/>
    </row>
    <row r="130" spans="1:15" ht="15.95" customHeight="1">
      <c r="A130" s="32">
        <v>4</v>
      </c>
      <c r="B130" s="83" t="str">
        <f>VLOOKUP(A130,$A$1:$B$6,2,0)</f>
        <v>処分</v>
      </c>
      <c r="C130" s="55"/>
      <c r="D130" s="72" t="s">
        <v>198</v>
      </c>
      <c r="E130" s="56" t="s">
        <v>199</v>
      </c>
      <c r="F130" s="80">
        <v>98</v>
      </c>
      <c r="G130" s="59" t="s">
        <v>200</v>
      </c>
      <c r="H130" s="138"/>
      <c r="I130" s="139"/>
      <c r="J130" s="122"/>
      <c r="K130" s="123"/>
      <c r="L130" s="123"/>
      <c r="M130" s="63"/>
      <c r="N130" s="68"/>
      <c r="O130" s="65"/>
    </row>
    <row r="131" spans="1:15" ht="15.95" customHeight="1">
      <c r="A131" s="32"/>
      <c r="B131" s="83"/>
      <c r="C131" s="11"/>
      <c r="D131" s="22"/>
      <c r="E131" s="22"/>
      <c r="F131" s="79"/>
      <c r="G131" s="26"/>
      <c r="H131" s="33"/>
      <c r="I131" s="28"/>
      <c r="J131" s="119"/>
      <c r="K131" s="120"/>
      <c r="L131" s="120"/>
      <c r="N131" s="14"/>
      <c r="O131" s="18"/>
    </row>
    <row r="132" spans="1:15" ht="15.95" customHeight="1">
      <c r="A132" s="32">
        <v>4</v>
      </c>
      <c r="B132" s="83" t="str">
        <f>VLOOKUP(A132,$A$1:$B$6,2,0)</f>
        <v>処分</v>
      </c>
      <c r="C132" s="55"/>
      <c r="D132" s="72" t="s">
        <v>201</v>
      </c>
      <c r="E132" s="56"/>
      <c r="F132" s="80">
        <v>1</v>
      </c>
      <c r="G132" s="59" t="s">
        <v>6</v>
      </c>
      <c r="H132" s="67"/>
      <c r="I132" s="139"/>
      <c r="J132" s="122"/>
      <c r="K132" s="123"/>
      <c r="L132" s="123"/>
      <c r="M132" s="63"/>
      <c r="N132" s="68"/>
      <c r="O132" s="65"/>
    </row>
    <row r="133" spans="1:15" ht="15.95" customHeight="1">
      <c r="A133" s="32"/>
      <c r="B133" s="83"/>
      <c r="C133" s="11"/>
      <c r="D133" s="22"/>
      <c r="E133" s="30"/>
      <c r="F133" s="35"/>
      <c r="G133" s="26"/>
      <c r="H133" s="33"/>
      <c r="I133" s="28"/>
      <c r="J133" s="12"/>
      <c r="K133" s="16"/>
      <c r="L133" s="8"/>
      <c r="N133" s="14"/>
      <c r="O133" s="18"/>
    </row>
    <row r="134" spans="1:15" ht="15.95" customHeight="1">
      <c r="A134" s="32">
        <v>1</v>
      </c>
      <c r="B134" s="83" t="str">
        <f>VLOOKUP(A134,$A$1:$B$6,2,0)</f>
        <v>一般</v>
      </c>
      <c r="C134" s="55"/>
      <c r="D134" s="56"/>
      <c r="E134" s="57"/>
      <c r="F134" s="58"/>
      <c r="G134" s="59"/>
      <c r="H134" s="67"/>
      <c r="I134" s="60"/>
      <c r="J134" s="61"/>
      <c r="K134" s="62"/>
      <c r="L134" s="63"/>
      <c r="M134" s="63"/>
      <c r="N134" s="68"/>
      <c r="O134" s="65"/>
    </row>
    <row r="135" spans="1:15" ht="15.95" customHeight="1">
      <c r="A135" s="32"/>
      <c r="B135" s="83"/>
      <c r="C135" s="11"/>
      <c r="D135" s="22"/>
      <c r="E135" s="30"/>
      <c r="F135" s="35"/>
      <c r="G135" s="26"/>
      <c r="H135" s="33"/>
      <c r="I135" s="28"/>
      <c r="J135" s="12"/>
      <c r="K135" s="16"/>
      <c r="L135" s="8"/>
      <c r="N135" s="14"/>
      <c r="O135" s="18"/>
    </row>
    <row r="136" spans="1:15" ht="15.95" customHeight="1">
      <c r="A136" s="32">
        <v>1</v>
      </c>
      <c r="B136" s="83" t="str">
        <f>VLOOKUP(A136,$A$1:$B$6,2,0)</f>
        <v>一般</v>
      </c>
      <c r="C136" s="55"/>
      <c r="D136" s="56"/>
      <c r="E136" s="57"/>
      <c r="F136" s="58"/>
      <c r="G136" s="59"/>
      <c r="H136" s="67"/>
      <c r="I136" s="60"/>
      <c r="J136" s="61"/>
      <c r="K136" s="62"/>
      <c r="L136" s="63"/>
      <c r="M136" s="63"/>
      <c r="N136" s="68"/>
      <c r="O136" s="65"/>
    </row>
    <row r="137" spans="1:15" ht="15.95" customHeight="1">
      <c r="A137" s="32"/>
      <c r="B137" s="83"/>
      <c r="C137" s="11"/>
      <c r="D137" s="22"/>
      <c r="E137" s="30"/>
      <c r="F137" s="35"/>
      <c r="G137" s="26"/>
      <c r="H137" s="33"/>
      <c r="I137" s="28"/>
      <c r="J137" s="12"/>
      <c r="K137" s="16"/>
      <c r="L137" s="8"/>
      <c r="N137" s="14"/>
      <c r="O137" s="18"/>
    </row>
    <row r="138" spans="1:15" ht="15.95" customHeight="1">
      <c r="A138" s="32">
        <v>1</v>
      </c>
      <c r="B138" s="83" t="str">
        <f>VLOOKUP(A138,$A$1:$B$6,2,0)</f>
        <v>一般</v>
      </c>
      <c r="C138" s="55"/>
      <c r="D138" s="56"/>
      <c r="E138" s="57"/>
      <c r="F138" s="58"/>
      <c r="G138" s="59"/>
      <c r="H138" s="67"/>
      <c r="I138" s="60"/>
      <c r="J138" s="61"/>
      <c r="K138" s="62"/>
      <c r="L138" s="63"/>
      <c r="M138" s="63"/>
      <c r="N138" s="68"/>
      <c r="O138" s="65"/>
    </row>
    <row r="139" spans="1:15" ht="15.95" customHeight="1">
      <c r="A139" s="32"/>
      <c r="B139" s="83"/>
      <c r="C139" s="11"/>
      <c r="D139" s="22"/>
      <c r="E139" s="30"/>
      <c r="F139" s="35"/>
      <c r="G139" s="26"/>
      <c r="H139" s="33"/>
      <c r="I139" s="28"/>
      <c r="J139" s="12"/>
      <c r="K139" s="16"/>
      <c r="L139" s="8"/>
      <c r="N139" s="14"/>
      <c r="O139" s="18"/>
    </row>
    <row r="140" spans="1:15" ht="15.95" customHeight="1">
      <c r="A140" s="32">
        <v>1</v>
      </c>
      <c r="B140" s="83" t="str">
        <f>VLOOKUP(A140,$A$1:$B$6,2,0)</f>
        <v>一般</v>
      </c>
      <c r="C140" s="55"/>
      <c r="D140" s="56"/>
      <c r="E140" s="57"/>
      <c r="F140" s="58"/>
      <c r="G140" s="59"/>
      <c r="H140" s="67"/>
      <c r="I140" s="60"/>
      <c r="J140" s="61"/>
      <c r="K140" s="62"/>
      <c r="L140" s="63"/>
      <c r="M140" s="63"/>
      <c r="N140" s="68"/>
      <c r="O140" s="65"/>
    </row>
    <row r="141" spans="1:15" ht="15.95" customHeight="1">
      <c r="A141" s="32"/>
      <c r="B141" s="83"/>
      <c r="C141" s="11"/>
      <c r="D141" s="22"/>
      <c r="E141" s="30"/>
      <c r="F141" s="35"/>
      <c r="G141" s="26"/>
      <c r="H141" s="33"/>
      <c r="I141" s="28"/>
      <c r="J141" s="12"/>
      <c r="K141" s="16"/>
      <c r="L141" s="8"/>
      <c r="N141" s="14"/>
      <c r="O141" s="18"/>
    </row>
    <row r="142" spans="1:15" ht="15.95" customHeight="1">
      <c r="A142" s="32">
        <v>1</v>
      </c>
      <c r="B142" s="83" t="str">
        <f>VLOOKUP(A142,$A$1:$B$6,2,0)</f>
        <v>一般</v>
      </c>
      <c r="C142" s="55"/>
      <c r="D142" s="56"/>
      <c r="E142" s="57"/>
      <c r="F142" s="58"/>
      <c r="G142" s="59"/>
      <c r="H142" s="67"/>
      <c r="I142" s="60"/>
      <c r="J142" s="61"/>
      <c r="K142" s="62"/>
      <c r="L142" s="63"/>
      <c r="M142" s="63"/>
      <c r="N142" s="68"/>
      <c r="O142" s="65"/>
    </row>
    <row r="143" spans="1:15" ht="15.95" customHeight="1">
      <c r="A143" s="32"/>
      <c r="B143" s="83"/>
      <c r="C143" s="11"/>
      <c r="D143" s="22"/>
      <c r="E143" s="30"/>
      <c r="F143" s="35"/>
      <c r="G143" s="26"/>
      <c r="H143" s="33"/>
      <c r="I143" s="28"/>
      <c r="J143" s="12"/>
      <c r="K143" s="16"/>
      <c r="L143" s="8"/>
      <c r="N143" s="14"/>
      <c r="O143" s="18"/>
    </row>
    <row r="144" spans="1:15" ht="15.95" customHeight="1">
      <c r="A144" s="32">
        <v>1</v>
      </c>
      <c r="B144" s="83" t="str">
        <f>VLOOKUP(A144,$A$1:$B$6,2,0)</f>
        <v>一般</v>
      </c>
      <c r="C144" s="55"/>
      <c r="D144" s="56"/>
      <c r="E144" s="57"/>
      <c r="F144" s="58"/>
      <c r="G144" s="59"/>
      <c r="H144" s="67"/>
      <c r="I144" s="60"/>
      <c r="J144" s="61"/>
      <c r="K144" s="62"/>
      <c r="L144" s="63"/>
      <c r="M144" s="63"/>
      <c r="N144" s="68"/>
      <c r="O144" s="65"/>
    </row>
    <row r="145" spans="1:15" ht="15.95" customHeight="1">
      <c r="A145" s="32"/>
      <c r="B145" s="83"/>
      <c r="C145" s="11"/>
      <c r="D145" s="22"/>
      <c r="E145" s="30"/>
      <c r="F145" s="35"/>
      <c r="G145" s="26"/>
      <c r="H145" s="33"/>
      <c r="I145" s="28"/>
      <c r="J145" s="12"/>
      <c r="K145" s="16"/>
      <c r="L145" s="8"/>
      <c r="N145" s="14"/>
      <c r="O145" s="18"/>
    </row>
    <row r="146" spans="1:15" ht="15.95" customHeight="1">
      <c r="A146" s="32">
        <v>1</v>
      </c>
      <c r="B146" s="83" t="str">
        <f>VLOOKUP(A146,$A$1:$B$6,2,0)</f>
        <v>一般</v>
      </c>
      <c r="C146" s="55"/>
      <c r="D146" s="56"/>
      <c r="E146" s="57"/>
      <c r="F146" s="58"/>
      <c r="G146" s="59"/>
      <c r="H146" s="67"/>
      <c r="I146" s="60"/>
      <c r="J146" s="61"/>
      <c r="K146" s="62"/>
      <c r="L146" s="63"/>
      <c r="M146" s="63"/>
      <c r="N146" s="68"/>
      <c r="O146" s="65"/>
    </row>
    <row r="147" spans="1:15" ht="15.95" customHeight="1">
      <c r="A147" s="32"/>
      <c r="B147" s="83"/>
      <c r="C147" s="11"/>
      <c r="D147" s="22"/>
      <c r="E147" s="30"/>
      <c r="F147" s="35"/>
      <c r="G147" s="26"/>
      <c r="H147" s="33"/>
      <c r="I147" s="28"/>
      <c r="J147" s="12"/>
      <c r="K147" s="16"/>
      <c r="L147" s="8"/>
      <c r="N147" s="14"/>
      <c r="O147" s="18"/>
    </row>
    <row r="148" spans="1:15" ht="15.95" customHeight="1">
      <c r="A148" s="32">
        <v>1</v>
      </c>
      <c r="B148" s="83" t="str">
        <f>VLOOKUP(A148,$A$1:$B$6,2,0)</f>
        <v>一般</v>
      </c>
      <c r="C148" s="55"/>
      <c r="D148" s="56"/>
      <c r="E148" s="57"/>
      <c r="F148" s="58"/>
      <c r="G148" s="59"/>
      <c r="H148" s="67"/>
      <c r="I148" s="60"/>
      <c r="J148" s="61"/>
      <c r="K148" s="62"/>
      <c r="L148" s="63"/>
      <c r="M148" s="63"/>
      <c r="N148" s="68"/>
      <c r="O148" s="65"/>
    </row>
    <row r="149" spans="1:15" ht="15.95" customHeight="1">
      <c r="A149" s="32"/>
      <c r="B149" s="83"/>
      <c r="C149" s="11"/>
      <c r="D149" s="22"/>
      <c r="E149" s="30"/>
      <c r="F149" s="35"/>
      <c r="G149" s="26"/>
      <c r="H149" s="33"/>
      <c r="I149" s="28"/>
      <c r="J149" s="12"/>
      <c r="K149" s="16"/>
      <c r="L149" s="8"/>
      <c r="N149" s="14"/>
      <c r="O149" s="18"/>
    </row>
    <row r="150" spans="1:15" ht="15.95" customHeight="1">
      <c r="A150" s="32">
        <v>1</v>
      </c>
      <c r="B150" s="83" t="str">
        <f>VLOOKUP(A150,$A$1:$B$6,2,0)</f>
        <v>一般</v>
      </c>
      <c r="C150" s="55"/>
      <c r="D150" s="56"/>
      <c r="E150" s="57"/>
      <c r="F150" s="58"/>
      <c r="G150" s="59"/>
      <c r="H150" s="67"/>
      <c r="I150" s="60"/>
      <c r="J150" s="61"/>
      <c r="K150" s="62"/>
      <c r="L150" s="63"/>
      <c r="M150" s="63"/>
      <c r="N150" s="68"/>
      <c r="O150" s="65"/>
    </row>
    <row r="151" spans="1:15" ht="15.95" customHeight="1">
      <c r="A151" s="32"/>
      <c r="B151" s="83"/>
      <c r="C151" s="11"/>
      <c r="D151" s="22" t="str">
        <f>D126</f>
        <v>処分費</v>
      </c>
      <c r="E151" s="30"/>
      <c r="F151" s="35"/>
      <c r="G151" s="26"/>
      <c r="H151" s="33"/>
      <c r="I151" s="28"/>
      <c r="J151" s="12"/>
      <c r="K151" s="16"/>
      <c r="L151" s="8"/>
      <c r="N151" s="14"/>
      <c r="O151" s="18"/>
    </row>
    <row r="152" spans="1:15" ht="15.95" customHeight="1">
      <c r="A152" s="83" t="s">
        <v>41</v>
      </c>
      <c r="B152" s="83">
        <f>VLOOKUP(A152,$A$1:$B$6,2,0)</f>
        <v>0</v>
      </c>
      <c r="C152" s="55"/>
      <c r="D152" s="56" t="s">
        <v>36</v>
      </c>
      <c r="E152" s="57"/>
      <c r="F152" s="58"/>
      <c r="G152" s="59"/>
      <c r="H152" s="67"/>
      <c r="I152" s="60"/>
      <c r="J152" s="61"/>
      <c r="K152" s="62"/>
      <c r="L152" s="63"/>
      <c r="M152" s="63"/>
      <c r="N152" s="68"/>
      <c r="O152" s="65"/>
    </row>
    <row r="153" spans="1:15" ht="15.95" customHeight="1">
      <c r="A153" s="32"/>
      <c r="B153" s="83"/>
      <c r="C153" s="11"/>
      <c r="D153" s="22"/>
      <c r="E153" s="30"/>
      <c r="F153" s="35"/>
      <c r="G153" s="26"/>
      <c r="H153" s="33"/>
      <c r="I153" s="28"/>
      <c r="J153" s="12"/>
      <c r="K153" s="16"/>
      <c r="L153" s="8"/>
      <c r="N153" s="14"/>
      <c r="O153" s="18"/>
    </row>
    <row r="154" spans="1:15" ht="15.95" customHeight="1">
      <c r="A154" s="83" t="s">
        <v>41</v>
      </c>
      <c r="B154" s="83">
        <f>VLOOKUP(A154,$A$1:$B$6,2,0)</f>
        <v>0</v>
      </c>
      <c r="C154" s="55"/>
      <c r="D154" s="56"/>
      <c r="E154" s="57"/>
      <c r="F154" s="58"/>
      <c r="G154" s="59"/>
      <c r="H154" s="67"/>
      <c r="I154" s="60"/>
      <c r="J154" s="61"/>
      <c r="K154" s="62"/>
      <c r="L154" s="63"/>
      <c r="M154" s="63"/>
      <c r="N154" s="68"/>
      <c r="O154" s="65"/>
    </row>
  </sheetData>
  <mergeCells count="9">
    <mergeCell ref="C1:O2"/>
    <mergeCell ref="C3:C4"/>
    <mergeCell ref="D3:D4"/>
    <mergeCell ref="E3:E4"/>
    <mergeCell ref="F3:F4"/>
    <mergeCell ref="G3:G4"/>
    <mergeCell ref="H3:H4"/>
    <mergeCell ref="I3:I4"/>
    <mergeCell ref="J3:O4"/>
  </mergeCells>
  <phoneticPr fontId="3"/>
  <conditionalFormatting sqref="C1:O8 C121:O126 C151:O154 C9:C12 E9:O12 C13:O36">
    <cfRule type="expression" dxfId="280" priority="207">
      <formula>MOD((ROW()-ROW($C$4)),30)=0</formula>
    </cfRule>
  </conditionalFormatting>
  <conditionalFormatting sqref="C121:O126 C151:O154">
    <cfRule type="expression" dxfId="279" priority="206">
      <formula>MOD((ROW()-ROW($C$4)),30)=0</formula>
    </cfRule>
  </conditionalFormatting>
  <conditionalFormatting sqref="C37:O38">
    <cfRule type="expression" dxfId="278" priority="127">
      <formula>MOD((ROW()-ROW($C$4)),30)=0</formula>
    </cfRule>
  </conditionalFormatting>
  <conditionalFormatting sqref="C37:O38">
    <cfRule type="expression" dxfId="277" priority="126">
      <formula>MOD((ROW()-ROW($C$4)),30)=0</formula>
    </cfRule>
  </conditionalFormatting>
  <conditionalFormatting sqref="C113:O120 C39:C112 O39:O112">
    <cfRule type="expression" dxfId="276" priority="125">
      <formula>MOD((ROW()-ROW($C$4)),30)=0</formula>
    </cfRule>
  </conditionalFormatting>
  <conditionalFormatting sqref="C113:O120 C39:C112 O39:O112">
    <cfRule type="expression" dxfId="275" priority="124">
      <formula>MOD((ROW()-ROW($C$4)),30)=0</formula>
    </cfRule>
  </conditionalFormatting>
  <conditionalFormatting sqref="C127:O128">
    <cfRule type="expression" dxfId="274" priority="123">
      <formula>MOD((ROW()-ROW($C$4)),30)=0</formula>
    </cfRule>
  </conditionalFormatting>
  <conditionalFormatting sqref="C127:O128">
    <cfRule type="expression" dxfId="273" priority="122">
      <formula>MOD((ROW()-ROW($C$4)),30)=0</formula>
    </cfRule>
  </conditionalFormatting>
  <conditionalFormatting sqref="C133:O150 C129:C132 M129:O132">
    <cfRule type="expression" dxfId="272" priority="121">
      <formula>MOD((ROW()-ROW($C$4)),30)=0</formula>
    </cfRule>
  </conditionalFormatting>
  <conditionalFormatting sqref="C133:O150 C129:C132 M129:O132">
    <cfRule type="expression" dxfId="271" priority="120">
      <formula>MOD((ROW()-ROW($C$4)),30)=0</formula>
    </cfRule>
  </conditionalFormatting>
  <conditionalFormatting sqref="D9:D12">
    <cfRule type="expression" dxfId="270" priority="47">
      <formula>MOD((ROW()-ROW($A$4)),30)=0</formula>
    </cfRule>
  </conditionalFormatting>
  <conditionalFormatting sqref="D99:E104 D105:F106 N45 M46:N46 D73:F74 H70 K70:N70 D39:N40 E43:F46 D43:D60 F69:F70 D75:E78 D41:F42 H41:H42 D61:F62 H61:H62 G41:G62 D79:F84 H79:H84 H73:H74 D63:H66 J73:N73 J65:N66 K107:N110 J41:N42 K61:N64 J67:J72 K74:N74 K79:N80 J75 J77 J79 J81:N85 K86:N86 J91:N91 K90:N90 G99:G104 D107:H112 D85:H98 F99:F100 H99:H100 J99:K100 K111:K112 K89 J89:J90 J87:K88 L87:N89 K92:N92 J93:N98 I41:I112">
    <cfRule type="expression" dxfId="269" priority="46">
      <formula>MOD((ROW()-ROW($A$4)),30)=0</formula>
    </cfRule>
  </conditionalFormatting>
  <conditionalFormatting sqref="D63:H66 D61:F62 H61:H62 J65:N66 K61:N64 J67:J72">
    <cfRule type="expression" dxfId="268" priority="45">
      <formula>MOD((ROW()-ROW($A$4)),30)=0</formula>
    </cfRule>
  </conditionalFormatting>
  <conditionalFormatting sqref="F48 E49:F60 E47:F47 H47:H60 K47:N60">
    <cfRule type="expression" dxfId="267" priority="44">
      <formula>MOD((ROW()-ROW($A$4)),30)=0</formula>
    </cfRule>
  </conditionalFormatting>
  <conditionalFormatting sqref="F48 E49:F60 E47:F47 H47:H60 K47:N60">
    <cfRule type="expression" dxfId="266" priority="43">
      <formula>MOD((ROW()-ROW($A$4)),30)=0</formula>
    </cfRule>
  </conditionalFormatting>
  <conditionalFormatting sqref="D67:H67 F68 D69 D71 H68 G69 G71 G73 G75 G77 G79 G81 G83 K67:N68">
    <cfRule type="expression" dxfId="265" priority="42">
      <formula>MOD((ROW()-ROW($A$4)),30)=0</formula>
    </cfRule>
  </conditionalFormatting>
  <conditionalFormatting sqref="D67:H67 F68 D69 D71 H68 G69 G71 G73 G75 G77 G79 G81 G83 K67:N68">
    <cfRule type="expression" dxfId="264" priority="41">
      <formula>MOD((ROW()-ROW($A$4)),30)=0</formula>
    </cfRule>
  </conditionalFormatting>
  <conditionalFormatting sqref="H43:H44 J43:N43 K44:N44">
    <cfRule type="expression" dxfId="263" priority="40">
      <formula>MOD((ROW()-ROW($A$4)),30)=0</formula>
    </cfRule>
  </conditionalFormatting>
  <conditionalFormatting sqref="H45:H46 J45:L46 J47:J64">
    <cfRule type="expression" dxfId="262" priority="39">
      <formula>MOD((ROW()-ROW($A$4)),30)=0</formula>
    </cfRule>
  </conditionalFormatting>
  <conditionalFormatting sqref="M45">
    <cfRule type="expression" dxfId="261" priority="38">
      <formula>MOD((ROW()-ROW($A$4)),30)=0</formula>
    </cfRule>
  </conditionalFormatting>
  <conditionalFormatting sqref="F75:F78 H75:H78 K75:N78">
    <cfRule type="expression" dxfId="260" priority="37">
      <formula>MOD((ROW()-ROW($A$4)),30)=0</formula>
    </cfRule>
  </conditionalFormatting>
  <conditionalFormatting sqref="F75:F78 H75:H78 K75:N78">
    <cfRule type="expression" dxfId="259" priority="36">
      <formula>MOD((ROW()-ROW($A$4)),30)=0</formula>
    </cfRule>
  </conditionalFormatting>
  <conditionalFormatting sqref="F71:F72 H71:H72 K71:N72">
    <cfRule type="expression" dxfId="258" priority="35">
      <formula>MOD((ROW()-ROW($A$4)),30)=0</formula>
    </cfRule>
  </conditionalFormatting>
  <conditionalFormatting sqref="F71:F72 H71:H72 K71:N72">
    <cfRule type="expression" dxfId="257" priority="34">
      <formula>MOD((ROW()-ROW($A$4)),30)=0</formula>
    </cfRule>
  </conditionalFormatting>
  <conditionalFormatting sqref="H69 K69:N69">
    <cfRule type="expression" dxfId="256" priority="33">
      <formula>MOD((ROW()-ROW($A$4)),30)=0</formula>
    </cfRule>
  </conditionalFormatting>
  <conditionalFormatting sqref="H69 K69:N69">
    <cfRule type="expression" dxfId="255" priority="32">
      <formula>MOD((ROW()-ROW($A$4)),30)=0</formula>
    </cfRule>
  </conditionalFormatting>
  <conditionalFormatting sqref="J99:N99 K100:N100 H99:H102 J101:K101 K102">
    <cfRule type="expression" dxfId="254" priority="31">
      <formula>MOD((ROW()-ROW($A$4)),30)=0</formula>
    </cfRule>
  </conditionalFormatting>
  <conditionalFormatting sqref="F99:F106">
    <cfRule type="expression" dxfId="253" priority="30">
      <formula>MOD((ROW()-ROW($A$4)),30)=0</formula>
    </cfRule>
  </conditionalFormatting>
  <conditionalFormatting sqref="G103:G108">
    <cfRule type="expression" dxfId="252" priority="29">
      <formula>MOD((ROW()-ROW($A$4)),30)=0</formula>
    </cfRule>
  </conditionalFormatting>
  <conditionalFormatting sqref="J101:N105 K106:N106 H101:H108 J106:J107 K107:K108 J109 J111">
    <cfRule type="expression" dxfId="251" priority="28">
      <formula>MOD((ROW()-ROW($A$4)),30)=0</formula>
    </cfRule>
  </conditionalFormatting>
  <conditionalFormatting sqref="H111:H112 J111:N112">
    <cfRule type="expression" dxfId="250" priority="27">
      <formula>MOD((ROW()-ROW($A$4)),30)=0</formula>
    </cfRule>
  </conditionalFormatting>
  <conditionalFormatting sqref="E48">
    <cfRule type="expression" dxfId="249" priority="26">
      <formula>MOD((ROW()-ROW($A$4)),30)=0</formula>
    </cfRule>
  </conditionalFormatting>
  <conditionalFormatting sqref="E68">
    <cfRule type="expression" dxfId="248" priority="25">
      <formula>MOD((ROW()-ROW($A$4)),30)=0</formula>
    </cfRule>
  </conditionalFormatting>
  <conditionalFormatting sqref="E68">
    <cfRule type="expression" dxfId="247" priority="24">
      <formula>MOD((ROW()-ROW($A$4)),30)=0</formula>
    </cfRule>
  </conditionalFormatting>
  <conditionalFormatting sqref="E69:E72">
    <cfRule type="expression" dxfId="246" priority="23">
      <formula>MOD((ROW()-ROW($A$4)),30)=0</formula>
    </cfRule>
  </conditionalFormatting>
  <conditionalFormatting sqref="E69:E72">
    <cfRule type="expression" dxfId="245" priority="22">
      <formula>MOD((ROW()-ROW($A$4)),30)=0</formula>
    </cfRule>
  </conditionalFormatting>
  <conditionalFormatting sqref="D68 D70 D72">
    <cfRule type="expression" dxfId="244" priority="21">
      <formula>MOD((ROW()-ROW($A$4)),30)=0</formula>
    </cfRule>
  </conditionalFormatting>
  <conditionalFormatting sqref="D68 D70 D72">
    <cfRule type="expression" dxfId="243" priority="20">
      <formula>MOD((ROW()-ROW($A$4)),30)=0</formula>
    </cfRule>
  </conditionalFormatting>
  <conditionalFormatting sqref="G68 G70 G72 G74 G76 G78 G80 G82 G84">
    <cfRule type="expression" dxfId="242" priority="19">
      <formula>MOD((ROW()-ROW($A$4)),30)=0</formula>
    </cfRule>
  </conditionalFormatting>
  <conditionalFormatting sqref="H96 J96">
    <cfRule type="expression" dxfId="241" priority="18">
      <formula>MOD((ROW()-ROW($A$4)),30)=0</formula>
    </cfRule>
  </conditionalFormatting>
  <conditionalFormatting sqref="J96">
    <cfRule type="expression" dxfId="240" priority="17">
      <formula>MOD((ROW()-ROW($A$4)),30)=0</formula>
    </cfRule>
  </conditionalFormatting>
  <conditionalFormatting sqref="J44">
    <cfRule type="expression" dxfId="239" priority="16">
      <formula>MOD((ROW()-ROW($A$4)),30)=0</formula>
    </cfRule>
  </conditionalFormatting>
  <conditionalFormatting sqref="J74 J76 J78 J80">
    <cfRule type="expression" dxfId="238" priority="15">
      <formula>MOD((ROW()-ROW($A$4)),30)=0</formula>
    </cfRule>
  </conditionalFormatting>
  <conditionalFormatting sqref="J86">
    <cfRule type="expression" dxfId="237" priority="14">
      <formula>MOD((ROW()-ROW($A$4)),30)=0</formula>
    </cfRule>
  </conditionalFormatting>
  <conditionalFormatting sqref="J90">
    <cfRule type="expression" dxfId="236" priority="13">
      <formula>MOD((ROW()-ROW($A$4)),30)=0</formula>
    </cfRule>
  </conditionalFormatting>
  <conditionalFormatting sqref="J92">
    <cfRule type="expression" dxfId="235" priority="12">
      <formula>MOD((ROW()-ROW($A$4)),30)=0</formula>
    </cfRule>
  </conditionalFormatting>
  <conditionalFormatting sqref="J100">
    <cfRule type="expression" dxfId="234" priority="11">
      <formula>MOD((ROW()-ROW($A$4)),30)=0</formula>
    </cfRule>
  </conditionalFormatting>
  <conditionalFormatting sqref="J106 J108 J110 J112">
    <cfRule type="expression" dxfId="233" priority="10">
      <formula>MOD((ROW()-ROW($A$4)),30)=0</formula>
    </cfRule>
  </conditionalFormatting>
  <conditionalFormatting sqref="E96">
    <cfRule type="expression" dxfId="232" priority="9">
      <formula>MOD((ROW()-ROW($A$4)),30)=0</formula>
    </cfRule>
  </conditionalFormatting>
  <conditionalFormatting sqref="H98 J98">
    <cfRule type="expression" dxfId="231" priority="8">
      <formula>MOD((ROW()-ROW($A$4)),30)=0</formula>
    </cfRule>
  </conditionalFormatting>
  <conditionalFormatting sqref="J98">
    <cfRule type="expression" dxfId="230" priority="7">
      <formula>MOD((ROW()-ROW($A$4)),30)=0</formula>
    </cfRule>
  </conditionalFormatting>
  <conditionalFormatting sqref="J88">
    <cfRule type="expression" dxfId="229" priority="6">
      <formula>MOD((ROW()-ROW($A$4)),30)=0</formula>
    </cfRule>
  </conditionalFormatting>
  <conditionalFormatting sqref="J92">
    <cfRule type="expression" dxfId="228" priority="5">
      <formula>MOD((ROW()-ROW($A$4)),30)=0</formula>
    </cfRule>
  </conditionalFormatting>
  <conditionalFormatting sqref="J94">
    <cfRule type="expression" dxfId="227" priority="4">
      <formula>MOD((ROW()-ROW($A$4)),30)=0</formula>
    </cfRule>
  </conditionalFormatting>
  <conditionalFormatting sqref="J102">
    <cfRule type="expression" dxfId="226" priority="3">
      <formula>MOD((ROW()-ROW($A$4)),30)=0</formula>
    </cfRule>
  </conditionalFormatting>
  <conditionalFormatting sqref="E98">
    <cfRule type="expression" dxfId="225" priority="2">
      <formula>MOD((ROW()-ROW($A$4)),30)=0</formula>
    </cfRule>
  </conditionalFormatting>
  <conditionalFormatting sqref="D129:L132">
    <cfRule type="expression" dxfId="224" priority="1">
      <formula>MOD((ROW()-ROW($A$4)),30)=0</formula>
    </cfRule>
  </conditionalFormatting>
  <pageMargins left="0.59055118110236227" right="0.59055118110236227" top="0.98425196850393704" bottom="0.39370078740157483" header="0.78740157480314965" footer="0.19685039370078741"/>
  <pageSetup paperSize="9" orientation="landscape" r:id="rId1"/>
  <headerFooter alignWithMargins="0">
    <oddHeader>&amp;L&amp;"MS UI Gothic,標準"様式第６号（建築工事用）</oddHeader>
    <oddFooter>&amp;C&amp;"MS UI Gothic,標準"P.&amp;P&amp;R&amp;"MS UI Gothic,標準"鹿島地方事務組合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K334"/>
  <sheetViews>
    <sheetView showGridLines="0" showZeros="0" tabSelected="1" view="pageBreakPreview" zoomScale="140" zoomScaleNormal="80" zoomScaleSheetLayoutView="140" workbookViewId="0">
      <selection activeCell="C1" sqref="C1:O2"/>
    </sheetView>
  </sheetViews>
  <sheetFormatPr defaultRowHeight="15.95" customHeight="1"/>
  <cols>
    <col min="1" max="2" width="5.625" style="82" customWidth="1"/>
    <col min="3" max="3" width="5.625" style="1" customWidth="1"/>
    <col min="4" max="4" width="27.625" style="4" customWidth="1"/>
    <col min="5" max="5" width="27.625" style="3" customWidth="1"/>
    <col min="6" max="6" width="8.875" style="36" customWidth="1"/>
    <col min="7" max="7" width="4.625" style="1" customWidth="1"/>
    <col min="8" max="8" width="8.875" style="34" customWidth="1"/>
    <col min="9" max="9" width="12.125" style="34" customWidth="1"/>
    <col min="10" max="10" width="6.875" style="5" customWidth="1"/>
    <col min="11" max="11" width="6.875" style="6" customWidth="1"/>
    <col min="12" max="12" width="6.875" style="7" customWidth="1"/>
    <col min="13" max="13" width="6.875" style="8" customWidth="1"/>
    <col min="14" max="14" width="6.875" style="9" customWidth="1"/>
    <col min="15" max="15" width="6.875" style="6" customWidth="1"/>
    <col min="16" max="26" width="5.625" style="31" customWidth="1"/>
    <col min="27" max="37" width="5.625" style="43" customWidth="1"/>
    <col min="38" max="16384" width="9" style="1"/>
  </cols>
  <sheetData>
    <row r="1" spans="1:32" ht="15.95" customHeight="1">
      <c r="A1" s="81">
        <v>1</v>
      </c>
      <c r="B1" s="81" t="s">
        <v>37</v>
      </c>
      <c r="C1" s="187" t="s">
        <v>5</v>
      </c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9"/>
    </row>
    <row r="2" spans="1:32" ht="15.95" customHeight="1">
      <c r="A2" s="81">
        <v>2</v>
      </c>
      <c r="B2" s="81" t="s">
        <v>202</v>
      </c>
      <c r="C2" s="209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1"/>
    </row>
    <row r="3" spans="1:32" ht="15.95" customHeight="1">
      <c r="A3" s="81">
        <v>3</v>
      </c>
      <c r="B3" s="81" t="s">
        <v>39</v>
      </c>
      <c r="C3" s="212" t="s">
        <v>0</v>
      </c>
      <c r="D3" s="213" t="s">
        <v>1</v>
      </c>
      <c r="E3" s="213" t="s">
        <v>2</v>
      </c>
      <c r="F3" s="214" t="s">
        <v>12</v>
      </c>
      <c r="G3" s="213" t="s">
        <v>3</v>
      </c>
      <c r="H3" s="215" t="s">
        <v>13</v>
      </c>
      <c r="I3" s="215" t="s">
        <v>14</v>
      </c>
      <c r="J3" s="216" t="s">
        <v>4</v>
      </c>
      <c r="K3" s="217"/>
      <c r="L3" s="217"/>
      <c r="M3" s="217"/>
      <c r="N3" s="217"/>
      <c r="O3" s="218"/>
    </row>
    <row r="4" spans="1:32" ht="15.95" customHeight="1">
      <c r="A4" s="81">
        <v>4</v>
      </c>
      <c r="B4" s="81" t="s">
        <v>40</v>
      </c>
      <c r="C4" s="194"/>
      <c r="D4" s="196"/>
      <c r="E4" s="196"/>
      <c r="F4" s="206"/>
      <c r="G4" s="196"/>
      <c r="H4" s="208"/>
      <c r="I4" s="208"/>
      <c r="J4" s="202"/>
      <c r="K4" s="203"/>
      <c r="L4" s="203"/>
      <c r="M4" s="203"/>
      <c r="N4" s="203"/>
      <c r="O4" s="204"/>
      <c r="AF4" s="44"/>
    </row>
    <row r="5" spans="1:32" ht="15.95" customHeight="1">
      <c r="A5" s="83" t="s">
        <v>41</v>
      </c>
      <c r="B5" s="83"/>
      <c r="C5" s="2"/>
      <c r="D5" s="22"/>
      <c r="E5" s="30"/>
      <c r="F5" s="35"/>
      <c r="G5" s="24"/>
      <c r="H5" s="28"/>
      <c r="I5" s="28"/>
      <c r="K5" s="16"/>
      <c r="L5" s="8"/>
      <c r="O5" s="18"/>
      <c r="P5" s="40"/>
      <c r="Q5" s="40"/>
    </row>
    <row r="6" spans="1:32" ht="15.95" customHeight="1">
      <c r="C6" s="55" t="str">
        <f>直接工事費!C14</f>
        <v>C</v>
      </c>
      <c r="D6" s="56" t="str">
        <f>直接工事費!D14</f>
        <v>機械設備工事</v>
      </c>
      <c r="E6" s="57"/>
      <c r="F6" s="58"/>
      <c r="G6" s="59"/>
      <c r="H6" s="60"/>
      <c r="I6" s="60"/>
      <c r="J6" s="61"/>
      <c r="K6" s="62"/>
      <c r="L6" s="63"/>
      <c r="M6" s="63"/>
      <c r="N6" s="64"/>
      <c r="O6" s="65"/>
      <c r="Q6" s="41"/>
    </row>
    <row r="7" spans="1:32" ht="15.95" customHeight="1">
      <c r="A7" s="83"/>
      <c r="B7" s="83"/>
      <c r="C7" s="71"/>
      <c r="D7" s="69"/>
      <c r="E7" s="70"/>
      <c r="F7" s="35"/>
      <c r="G7" s="26"/>
      <c r="H7" s="33"/>
      <c r="I7" s="28"/>
      <c r="K7" s="16"/>
      <c r="L7" s="8"/>
      <c r="N7" s="8"/>
      <c r="O7" s="17"/>
      <c r="Q7" s="41"/>
    </row>
    <row r="8" spans="1:32" ht="15.95" customHeight="1">
      <c r="A8" s="83" t="s">
        <v>42</v>
      </c>
      <c r="B8" s="83">
        <f>VLOOKUP(A8,$A$1:$B$6,2,0)</f>
        <v>0</v>
      </c>
      <c r="C8" s="66"/>
      <c r="D8" s="72"/>
      <c r="E8" s="57"/>
      <c r="F8" s="58"/>
      <c r="G8" s="59"/>
      <c r="H8" s="67"/>
      <c r="I8" s="60"/>
      <c r="J8" s="61"/>
      <c r="K8" s="62"/>
      <c r="L8" s="63"/>
      <c r="M8" s="63"/>
      <c r="N8" s="68"/>
      <c r="O8" s="65"/>
      <c r="Q8" s="41"/>
    </row>
    <row r="9" spans="1:32" ht="15.95" customHeight="1">
      <c r="A9" s="83"/>
      <c r="B9" s="83"/>
      <c r="C9" s="71"/>
      <c r="D9" s="69"/>
      <c r="E9" s="70"/>
      <c r="F9" s="79"/>
      <c r="G9" s="26"/>
      <c r="H9" s="33"/>
      <c r="I9" s="28"/>
      <c r="K9" s="16"/>
      <c r="L9" s="8"/>
      <c r="N9" s="8"/>
      <c r="O9" s="17"/>
      <c r="Q9" s="41"/>
    </row>
    <row r="10" spans="1:32" ht="15.95" customHeight="1">
      <c r="A10" s="83" t="s">
        <v>42</v>
      </c>
      <c r="B10" s="83">
        <f>VLOOKUP(A10,$A$1:$B$6,2,0)</f>
        <v>0</v>
      </c>
      <c r="C10" s="66">
        <v>1</v>
      </c>
      <c r="D10" s="72" t="s">
        <v>203</v>
      </c>
      <c r="E10" s="57"/>
      <c r="F10" s="80">
        <v>1</v>
      </c>
      <c r="G10" s="59" t="s">
        <v>6</v>
      </c>
      <c r="H10" s="67"/>
      <c r="I10" s="60"/>
      <c r="J10" s="61"/>
      <c r="K10" s="62"/>
      <c r="L10" s="63"/>
      <c r="M10" s="63"/>
      <c r="N10" s="68"/>
      <c r="O10" s="65"/>
      <c r="Q10" s="41"/>
    </row>
    <row r="11" spans="1:32" ht="15.95" customHeight="1">
      <c r="A11" s="83"/>
      <c r="B11" s="83"/>
      <c r="C11" s="71"/>
      <c r="D11" s="69"/>
      <c r="E11" s="70"/>
      <c r="F11" s="79"/>
      <c r="G11" s="26"/>
      <c r="H11" s="33"/>
      <c r="I11" s="28"/>
      <c r="K11" s="16"/>
      <c r="L11" s="8"/>
      <c r="N11" s="8"/>
      <c r="O11" s="17"/>
      <c r="P11" s="42"/>
      <c r="Q11" s="41"/>
    </row>
    <row r="12" spans="1:32" ht="15.95" customHeight="1">
      <c r="A12" s="83" t="s">
        <v>42</v>
      </c>
      <c r="B12" s="83">
        <f>VLOOKUP(A12,$A$1:$B$6,2,0)</f>
        <v>0</v>
      </c>
      <c r="C12" s="66">
        <v>2</v>
      </c>
      <c r="D12" s="72" t="s">
        <v>204</v>
      </c>
      <c r="E12" s="57"/>
      <c r="F12" s="80">
        <v>1</v>
      </c>
      <c r="G12" s="59" t="s">
        <v>6</v>
      </c>
      <c r="H12" s="67"/>
      <c r="I12" s="60"/>
      <c r="J12" s="61"/>
      <c r="K12" s="62"/>
      <c r="L12" s="63"/>
      <c r="M12" s="63"/>
      <c r="N12" s="68"/>
      <c r="O12" s="65"/>
    </row>
    <row r="13" spans="1:32" ht="15.95" customHeight="1">
      <c r="A13" s="83"/>
      <c r="B13" s="83"/>
      <c r="C13" s="71"/>
      <c r="D13" s="69"/>
      <c r="E13" s="70"/>
      <c r="F13" s="79"/>
      <c r="G13" s="26"/>
      <c r="H13" s="33"/>
      <c r="I13" s="28"/>
      <c r="K13" s="16"/>
      <c r="L13" s="8"/>
      <c r="N13" s="8"/>
      <c r="O13" s="17"/>
    </row>
    <row r="14" spans="1:32" ht="15.95" customHeight="1">
      <c r="A14" s="83" t="s">
        <v>42</v>
      </c>
      <c r="B14" s="83">
        <f>VLOOKUP(A14,$A$1:$B$6,2,0)</f>
        <v>0</v>
      </c>
      <c r="C14" s="66">
        <v>3</v>
      </c>
      <c r="D14" s="72" t="s">
        <v>205</v>
      </c>
      <c r="E14" s="57"/>
      <c r="F14" s="80">
        <v>1</v>
      </c>
      <c r="G14" s="59" t="s">
        <v>6</v>
      </c>
      <c r="H14" s="67"/>
      <c r="I14" s="60"/>
      <c r="J14" s="61"/>
      <c r="K14" s="62"/>
      <c r="L14" s="63"/>
      <c r="M14" s="63"/>
      <c r="N14" s="68"/>
      <c r="O14" s="65"/>
    </row>
    <row r="15" spans="1:32" ht="15.95" customHeight="1">
      <c r="A15" s="83"/>
      <c r="B15" s="83"/>
      <c r="C15" s="71"/>
      <c r="D15" s="69"/>
      <c r="E15" s="70"/>
      <c r="F15" s="79"/>
      <c r="G15" s="26"/>
      <c r="H15" s="33"/>
      <c r="I15" s="28"/>
      <c r="K15" s="16"/>
      <c r="L15" s="8"/>
      <c r="N15" s="8"/>
      <c r="O15" s="17"/>
    </row>
    <row r="16" spans="1:32" ht="15.95" customHeight="1">
      <c r="A16" s="83" t="s">
        <v>42</v>
      </c>
      <c r="B16" s="83">
        <f>VLOOKUP(A16,$A$1:$B$6,2,0)</f>
        <v>0</v>
      </c>
      <c r="C16" s="66">
        <v>4</v>
      </c>
      <c r="D16" s="72" t="s">
        <v>206</v>
      </c>
      <c r="E16" s="72"/>
      <c r="F16" s="80">
        <v>1</v>
      </c>
      <c r="G16" s="59" t="s">
        <v>6</v>
      </c>
      <c r="H16" s="67"/>
      <c r="I16" s="60"/>
      <c r="J16" s="61"/>
      <c r="K16" s="62"/>
      <c r="L16" s="63"/>
      <c r="M16" s="63"/>
      <c r="N16" s="68"/>
      <c r="O16" s="65"/>
    </row>
    <row r="17" spans="1:15" ht="15.95" customHeight="1">
      <c r="A17" s="83"/>
      <c r="B17" s="83"/>
      <c r="C17" s="71"/>
      <c r="D17" s="69"/>
      <c r="E17" s="70"/>
      <c r="F17" s="79"/>
      <c r="G17" s="26"/>
      <c r="H17" s="33"/>
      <c r="I17" s="28"/>
      <c r="K17" s="16"/>
      <c r="L17" s="8"/>
      <c r="N17" s="8"/>
      <c r="O17" s="17"/>
    </row>
    <row r="18" spans="1:15" ht="15.95" customHeight="1">
      <c r="A18" s="83" t="s">
        <v>42</v>
      </c>
      <c r="B18" s="83">
        <f>VLOOKUP(A18,$A$1:$B$6,2,0)</f>
        <v>0</v>
      </c>
      <c r="C18" s="66">
        <v>5</v>
      </c>
      <c r="D18" s="72" t="s">
        <v>207</v>
      </c>
      <c r="E18" s="57"/>
      <c r="F18" s="80">
        <v>1</v>
      </c>
      <c r="G18" s="59" t="s">
        <v>6</v>
      </c>
      <c r="H18" s="67"/>
      <c r="I18" s="60"/>
      <c r="J18" s="61"/>
      <c r="K18" s="62"/>
      <c r="L18" s="63"/>
      <c r="M18" s="63"/>
      <c r="N18" s="68"/>
      <c r="O18" s="65"/>
    </row>
    <row r="19" spans="1:15" ht="15.95" customHeight="1">
      <c r="A19" s="83"/>
      <c r="B19" s="83"/>
      <c r="C19" s="71"/>
      <c r="D19" s="69"/>
      <c r="E19" s="70"/>
      <c r="F19" s="79"/>
      <c r="G19" s="26"/>
      <c r="H19" s="33"/>
      <c r="I19" s="28"/>
      <c r="K19" s="16"/>
      <c r="L19" s="8"/>
      <c r="N19" s="8"/>
      <c r="O19" s="17"/>
    </row>
    <row r="20" spans="1:15" ht="15.95" customHeight="1">
      <c r="A20" s="83"/>
      <c r="B20" s="83"/>
      <c r="C20" s="66"/>
      <c r="D20" s="72"/>
      <c r="E20" s="57"/>
      <c r="F20" s="80"/>
      <c r="G20" s="59"/>
      <c r="H20" s="67"/>
      <c r="I20" s="60"/>
      <c r="J20" s="61"/>
      <c r="K20" s="62"/>
      <c r="L20" s="63"/>
      <c r="M20" s="63"/>
      <c r="N20" s="68"/>
      <c r="O20" s="65"/>
    </row>
    <row r="21" spans="1:15" ht="15.95" customHeight="1">
      <c r="A21" s="83"/>
      <c r="B21" s="83"/>
      <c r="C21" s="71"/>
      <c r="D21" s="69"/>
      <c r="E21" s="70"/>
      <c r="F21" s="79"/>
      <c r="G21" s="26"/>
      <c r="H21" s="33"/>
      <c r="I21" s="28"/>
      <c r="K21" s="16"/>
      <c r="L21" s="8"/>
      <c r="N21" s="8"/>
      <c r="O21" s="17"/>
    </row>
    <row r="22" spans="1:15" ht="15.95" customHeight="1">
      <c r="A22" s="83"/>
      <c r="B22" s="83"/>
      <c r="C22" s="66"/>
      <c r="D22" s="72"/>
      <c r="E22" s="57"/>
      <c r="F22" s="80"/>
      <c r="G22" s="59"/>
      <c r="H22" s="67"/>
      <c r="I22" s="60"/>
      <c r="J22" s="61"/>
      <c r="K22" s="62"/>
      <c r="L22" s="63"/>
      <c r="M22" s="63"/>
      <c r="N22" s="68"/>
      <c r="O22" s="65"/>
    </row>
    <row r="23" spans="1:15" ht="15.95" customHeight="1">
      <c r="A23" s="83"/>
      <c r="B23" s="83"/>
      <c r="C23" s="71"/>
      <c r="D23" s="69"/>
      <c r="E23" s="70"/>
      <c r="F23" s="79"/>
      <c r="G23" s="26"/>
      <c r="H23" s="33"/>
      <c r="I23" s="28"/>
      <c r="K23" s="16"/>
      <c r="L23" s="8"/>
      <c r="N23" s="8"/>
      <c r="O23" s="17"/>
    </row>
    <row r="24" spans="1:15" ht="15.95" customHeight="1">
      <c r="A24" s="83"/>
      <c r="B24" s="83"/>
      <c r="C24" s="66"/>
      <c r="D24" s="72"/>
      <c r="E24" s="57"/>
      <c r="F24" s="80"/>
      <c r="G24" s="59"/>
      <c r="H24" s="67"/>
      <c r="I24" s="60"/>
      <c r="J24" s="61"/>
      <c r="K24" s="62"/>
      <c r="L24" s="63"/>
      <c r="M24" s="63"/>
      <c r="N24" s="68"/>
      <c r="O24" s="65"/>
    </row>
    <row r="25" spans="1:15" ht="15.95" customHeight="1">
      <c r="A25" s="83"/>
      <c r="B25" s="83"/>
      <c r="C25" s="71"/>
      <c r="D25" s="69"/>
      <c r="E25" s="70"/>
      <c r="F25" s="79"/>
      <c r="G25" s="26"/>
      <c r="H25" s="33"/>
      <c r="I25" s="28"/>
      <c r="K25" s="16"/>
      <c r="L25" s="8"/>
      <c r="N25" s="8"/>
      <c r="O25" s="17"/>
    </row>
    <row r="26" spans="1:15" ht="15.95" customHeight="1">
      <c r="A26" s="83"/>
      <c r="B26" s="83"/>
      <c r="C26" s="66"/>
      <c r="D26" s="72"/>
      <c r="E26" s="57"/>
      <c r="F26" s="80"/>
      <c r="G26" s="59"/>
      <c r="H26" s="67"/>
      <c r="I26" s="60"/>
      <c r="J26" s="61"/>
      <c r="K26" s="62"/>
      <c r="L26" s="63"/>
      <c r="M26" s="63"/>
      <c r="N26" s="68"/>
      <c r="O26" s="65"/>
    </row>
    <row r="27" spans="1:15" ht="15.95" customHeight="1">
      <c r="A27" s="83"/>
      <c r="B27" s="83"/>
      <c r="C27" s="71"/>
      <c r="D27" s="69"/>
      <c r="E27" s="70"/>
      <c r="F27" s="79"/>
      <c r="G27" s="26"/>
      <c r="H27" s="33"/>
      <c r="I27" s="28"/>
      <c r="K27" s="16"/>
      <c r="L27" s="8"/>
      <c r="N27" s="8"/>
      <c r="O27" s="17"/>
    </row>
    <row r="28" spans="1:15" ht="15.95" customHeight="1">
      <c r="A28" s="83"/>
      <c r="B28" s="83"/>
      <c r="C28" s="66"/>
      <c r="D28" s="72"/>
      <c r="E28" s="57"/>
      <c r="F28" s="80"/>
      <c r="G28" s="59"/>
      <c r="H28" s="67"/>
      <c r="I28" s="60"/>
      <c r="J28" s="61"/>
      <c r="K28" s="62"/>
      <c r="L28" s="63"/>
      <c r="M28" s="63"/>
      <c r="N28" s="68"/>
      <c r="O28" s="65"/>
    </row>
    <row r="29" spans="1:15" ht="15.95" customHeight="1">
      <c r="A29" s="83"/>
      <c r="B29" s="83"/>
      <c r="C29" s="71"/>
      <c r="D29" s="69"/>
      <c r="E29" s="70"/>
      <c r="F29" s="79"/>
      <c r="G29" s="26"/>
      <c r="H29" s="33"/>
      <c r="I29" s="28"/>
      <c r="K29" s="16"/>
      <c r="L29" s="8"/>
      <c r="N29" s="8"/>
      <c r="O29" s="17"/>
    </row>
    <row r="30" spans="1:15" ht="15.95" customHeight="1">
      <c r="A30" s="83"/>
      <c r="B30" s="83"/>
      <c r="C30" s="66"/>
      <c r="D30" s="72"/>
      <c r="E30" s="57"/>
      <c r="F30" s="80"/>
      <c r="G30" s="59"/>
      <c r="H30" s="67"/>
      <c r="I30" s="60"/>
      <c r="J30" s="61"/>
      <c r="K30" s="62"/>
      <c r="L30" s="63"/>
      <c r="M30" s="63"/>
      <c r="N30" s="68"/>
      <c r="O30" s="65"/>
    </row>
    <row r="31" spans="1:15" ht="15.95" customHeight="1">
      <c r="A31" s="83"/>
      <c r="B31" s="83"/>
      <c r="C31" s="11"/>
      <c r="D31" s="22" t="str">
        <f>D6</f>
        <v>機械設備工事</v>
      </c>
      <c r="E31" s="30"/>
      <c r="F31" s="35"/>
      <c r="G31" s="26"/>
      <c r="H31" s="33"/>
      <c r="I31" s="28"/>
      <c r="J31" s="12"/>
      <c r="K31" s="16"/>
      <c r="L31" s="8"/>
      <c r="N31" s="14"/>
      <c r="O31" s="18"/>
    </row>
    <row r="32" spans="1:15" ht="15.95" customHeight="1">
      <c r="A32" s="83" t="s">
        <v>42</v>
      </c>
      <c r="B32" s="83">
        <f>VLOOKUP(A32,$A$1:$B$6,2,0)</f>
        <v>0</v>
      </c>
      <c r="C32" s="55"/>
      <c r="D32" s="56" t="s">
        <v>27</v>
      </c>
      <c r="E32" s="57"/>
      <c r="F32" s="58"/>
      <c r="G32" s="59"/>
      <c r="H32" s="67"/>
      <c r="I32" s="60"/>
      <c r="J32" s="61"/>
      <c r="K32" s="62"/>
      <c r="L32" s="63"/>
      <c r="M32" s="63"/>
      <c r="N32" s="68"/>
      <c r="O32" s="65"/>
    </row>
    <row r="33" spans="1:15" ht="15.95" customHeight="1">
      <c r="A33" s="83"/>
      <c r="B33" s="83"/>
      <c r="C33" s="11"/>
      <c r="D33" s="22"/>
      <c r="E33" s="30"/>
      <c r="F33" s="35"/>
      <c r="G33" s="26"/>
      <c r="H33" s="33"/>
      <c r="I33" s="28"/>
      <c r="J33" s="12"/>
      <c r="K33" s="16"/>
      <c r="L33" s="8"/>
      <c r="N33" s="14"/>
      <c r="O33" s="18"/>
    </row>
    <row r="34" spans="1:15" ht="15.95" customHeight="1">
      <c r="A34" s="83" t="s">
        <v>42</v>
      </c>
      <c r="B34" s="83">
        <f>VLOOKUP(A34,$A$1:$B$6,2,0)</f>
        <v>0</v>
      </c>
      <c r="C34" s="55"/>
      <c r="D34" s="56"/>
      <c r="E34" s="57"/>
      <c r="F34" s="58"/>
      <c r="G34" s="59"/>
      <c r="H34" s="67"/>
      <c r="I34" s="60"/>
      <c r="J34" s="61"/>
      <c r="K34" s="62"/>
      <c r="L34" s="63"/>
      <c r="M34" s="63"/>
      <c r="N34" s="68"/>
      <c r="O34" s="65"/>
    </row>
    <row r="35" spans="1:15" ht="15.95" customHeight="1">
      <c r="A35" s="83"/>
      <c r="B35" s="83"/>
      <c r="C35" s="11"/>
      <c r="D35" s="22"/>
      <c r="E35" s="30"/>
      <c r="F35" s="35"/>
      <c r="G35" s="26"/>
      <c r="H35" s="33"/>
      <c r="I35" s="28"/>
      <c r="J35" s="12"/>
      <c r="K35" s="16"/>
      <c r="L35" s="8"/>
      <c r="N35" s="14"/>
      <c r="O35" s="18"/>
    </row>
    <row r="36" spans="1:15" ht="15.95" customHeight="1">
      <c r="A36" s="83" t="s">
        <v>42</v>
      </c>
      <c r="B36" s="83">
        <f>VLOOKUP(A36,$A$1:$B$6,2,0)</f>
        <v>0</v>
      </c>
      <c r="C36" s="55">
        <f>C10</f>
        <v>1</v>
      </c>
      <c r="D36" s="56" t="str">
        <f>D10</f>
        <v>空調機器設備</v>
      </c>
      <c r="E36" s="57"/>
      <c r="F36" s="58"/>
      <c r="G36" s="59"/>
      <c r="H36" s="67"/>
      <c r="I36" s="60"/>
      <c r="J36" s="61"/>
      <c r="K36" s="62"/>
      <c r="L36" s="63"/>
      <c r="M36" s="63"/>
      <c r="N36" s="68"/>
      <c r="O36" s="65"/>
    </row>
    <row r="37" spans="1:15" ht="15.95" customHeight="1">
      <c r="A37" s="83"/>
      <c r="B37" s="83"/>
      <c r="C37" s="11"/>
      <c r="D37" s="22"/>
      <c r="E37" s="30"/>
      <c r="F37" s="35"/>
      <c r="G37" s="26"/>
      <c r="H37" s="33"/>
      <c r="I37" s="28"/>
      <c r="J37" s="12"/>
      <c r="K37" s="16"/>
      <c r="L37" s="8"/>
      <c r="N37" s="14"/>
      <c r="O37" s="18"/>
    </row>
    <row r="38" spans="1:15" ht="15.95" customHeight="1">
      <c r="A38" s="83" t="s">
        <v>41</v>
      </c>
      <c r="B38" s="83">
        <f>VLOOKUP(A38,$A$1:$B$6,2,0)</f>
        <v>0</v>
      </c>
      <c r="C38" s="55"/>
      <c r="D38" s="56"/>
      <c r="E38" s="57"/>
      <c r="F38" s="58"/>
      <c r="G38" s="59"/>
      <c r="H38" s="67"/>
      <c r="I38" s="60"/>
      <c r="J38" s="61"/>
      <c r="K38" s="62"/>
      <c r="L38" s="63"/>
      <c r="M38" s="63"/>
      <c r="N38" s="68"/>
      <c r="O38" s="65"/>
    </row>
    <row r="39" spans="1:15" ht="15.95" customHeight="1">
      <c r="A39" s="83"/>
      <c r="B39" s="83"/>
      <c r="C39" s="11"/>
      <c r="D39" s="22" t="s">
        <v>208</v>
      </c>
      <c r="E39" s="30" t="s">
        <v>209</v>
      </c>
      <c r="F39" s="79"/>
      <c r="G39" s="26"/>
      <c r="H39" s="33"/>
      <c r="I39" s="28"/>
      <c r="J39" s="12"/>
      <c r="K39" s="16"/>
      <c r="L39" s="8"/>
      <c r="N39" s="14"/>
      <c r="O39" s="18"/>
    </row>
    <row r="40" spans="1:15" ht="15.95" customHeight="1">
      <c r="A40" s="83">
        <v>2</v>
      </c>
      <c r="B40" s="83" t="str">
        <f>VLOOKUP(A40,$A$1:$B$6,2,0)</f>
        <v>労少</v>
      </c>
      <c r="C40" s="55"/>
      <c r="D40" s="56" t="s">
        <v>210</v>
      </c>
      <c r="E40" s="57" t="s">
        <v>211</v>
      </c>
      <c r="F40" s="80">
        <v>1</v>
      </c>
      <c r="G40" s="59" t="s">
        <v>212</v>
      </c>
      <c r="H40" s="67"/>
      <c r="I40" s="60"/>
      <c r="J40" s="61"/>
      <c r="K40" s="62"/>
      <c r="L40" s="63"/>
      <c r="M40" s="63"/>
      <c r="N40" s="68"/>
      <c r="O40" s="65"/>
    </row>
    <row r="41" spans="1:15" ht="15.95" customHeight="1">
      <c r="A41" s="83"/>
      <c r="B41" s="83"/>
      <c r="C41" s="11"/>
      <c r="D41" s="22"/>
      <c r="E41" s="30" t="s">
        <v>213</v>
      </c>
      <c r="F41" s="79"/>
      <c r="G41" s="26"/>
      <c r="H41" s="33"/>
      <c r="I41" s="28"/>
      <c r="J41" s="12"/>
      <c r="K41" s="16"/>
      <c r="L41" s="8"/>
      <c r="N41" s="14"/>
      <c r="O41" s="140"/>
    </row>
    <row r="42" spans="1:15" ht="15.95" customHeight="1">
      <c r="A42" s="83" t="s">
        <v>41</v>
      </c>
      <c r="B42" s="83">
        <f>VLOOKUP(A42,$A$1:$B$6,2,0)</f>
        <v>0</v>
      </c>
      <c r="C42" s="55"/>
      <c r="D42" s="56">
        <v>0</v>
      </c>
      <c r="E42" s="57" t="s">
        <v>214</v>
      </c>
      <c r="F42" s="80"/>
      <c r="G42" s="59"/>
      <c r="H42" s="67"/>
      <c r="I42" s="60"/>
      <c r="J42" s="61"/>
      <c r="K42" s="62"/>
      <c r="L42" s="63"/>
      <c r="M42" s="63"/>
      <c r="N42" s="68"/>
      <c r="O42" s="65"/>
    </row>
    <row r="43" spans="1:15" ht="15.95" customHeight="1">
      <c r="A43" s="83"/>
      <c r="B43" s="83"/>
      <c r="C43" s="11"/>
      <c r="D43" s="22" t="s">
        <v>215</v>
      </c>
      <c r="E43" s="30" t="s">
        <v>216</v>
      </c>
      <c r="F43" s="79"/>
      <c r="G43" s="26"/>
      <c r="H43" s="33"/>
      <c r="I43" s="28"/>
      <c r="J43" s="12"/>
      <c r="K43" s="16"/>
      <c r="L43" s="8"/>
      <c r="N43" s="14"/>
      <c r="O43" s="140"/>
    </row>
    <row r="44" spans="1:15" ht="15.95" customHeight="1">
      <c r="A44" s="83">
        <v>2</v>
      </c>
      <c r="B44" s="83" t="str">
        <f t="shared" ref="B44" si="0">VLOOKUP(A44,$A$1:$B$6,2,0)</f>
        <v>労少</v>
      </c>
      <c r="C44" s="55"/>
      <c r="D44" s="56" t="s">
        <v>217</v>
      </c>
      <c r="E44" s="57" t="s">
        <v>218</v>
      </c>
      <c r="F44" s="80">
        <v>3</v>
      </c>
      <c r="G44" s="59" t="s">
        <v>212</v>
      </c>
      <c r="H44" s="67"/>
      <c r="I44" s="60"/>
      <c r="J44" s="61"/>
      <c r="K44" s="62"/>
      <c r="L44" s="63"/>
      <c r="M44" s="63"/>
      <c r="N44" s="68"/>
      <c r="O44" s="65"/>
    </row>
    <row r="45" spans="1:15" ht="15.95" customHeight="1">
      <c r="A45" s="83"/>
      <c r="B45" s="83"/>
      <c r="C45" s="11"/>
      <c r="D45" s="22"/>
      <c r="E45" s="30" t="s">
        <v>219</v>
      </c>
      <c r="F45" s="79"/>
      <c r="G45" s="26"/>
      <c r="H45" s="73"/>
      <c r="I45" s="74"/>
      <c r="J45" s="78"/>
      <c r="K45" s="75"/>
      <c r="L45" s="76"/>
      <c r="M45" s="76"/>
      <c r="N45" s="76"/>
      <c r="O45" s="77"/>
    </row>
    <row r="46" spans="1:15" ht="15.95" customHeight="1">
      <c r="A46" s="83" t="s">
        <v>41</v>
      </c>
      <c r="B46" s="83">
        <f t="shared" ref="B46" si="1">VLOOKUP(A46,$A$1:$B$6,2,0)</f>
        <v>0</v>
      </c>
      <c r="C46" s="55"/>
      <c r="D46" s="56">
        <v>0</v>
      </c>
      <c r="E46" s="57" t="s">
        <v>220</v>
      </c>
      <c r="F46" s="80"/>
      <c r="G46" s="59"/>
      <c r="H46" s="67"/>
      <c r="I46" s="60"/>
      <c r="J46" s="141"/>
      <c r="K46" s="62"/>
      <c r="L46" s="64"/>
      <c r="M46" s="142"/>
      <c r="N46" s="68"/>
      <c r="O46" s="65"/>
    </row>
    <row r="47" spans="1:15" ht="15.95" customHeight="1">
      <c r="A47" s="83"/>
      <c r="B47" s="83"/>
      <c r="C47" s="11"/>
      <c r="D47" s="22" t="s">
        <v>221</v>
      </c>
      <c r="E47" s="30" t="s">
        <v>216</v>
      </c>
      <c r="F47" s="79"/>
      <c r="G47" s="26"/>
      <c r="H47" s="33"/>
      <c r="I47" s="28"/>
      <c r="J47" s="12"/>
      <c r="K47" s="16"/>
      <c r="L47" s="143"/>
      <c r="M47" s="76"/>
      <c r="N47" s="14"/>
      <c r="O47" s="18"/>
    </row>
    <row r="48" spans="1:15" ht="15.95" customHeight="1">
      <c r="A48" s="83">
        <v>2</v>
      </c>
      <c r="B48" s="83" t="str">
        <f t="shared" ref="B48" si="2">VLOOKUP(A48,$A$1:$B$6,2,0)</f>
        <v>労少</v>
      </c>
      <c r="C48" s="55"/>
      <c r="D48" s="56" t="s">
        <v>217</v>
      </c>
      <c r="E48" s="57" t="s">
        <v>218</v>
      </c>
      <c r="F48" s="80">
        <v>2</v>
      </c>
      <c r="G48" s="59" t="s">
        <v>212</v>
      </c>
      <c r="H48" s="67"/>
      <c r="I48" s="60"/>
      <c r="J48" s="61"/>
      <c r="K48" s="62"/>
      <c r="L48" s="64"/>
      <c r="M48" s="142"/>
      <c r="N48" s="68"/>
      <c r="O48" s="65"/>
    </row>
    <row r="49" spans="1:15" ht="15.95" customHeight="1">
      <c r="A49" s="83"/>
      <c r="B49" s="83"/>
      <c r="C49" s="11"/>
      <c r="D49" s="22"/>
      <c r="E49" s="30" t="s">
        <v>219</v>
      </c>
      <c r="F49" s="79"/>
      <c r="G49" s="26"/>
      <c r="H49" s="73"/>
      <c r="I49" s="74"/>
      <c r="J49" s="78"/>
      <c r="K49" s="75"/>
      <c r="L49" s="8"/>
      <c r="N49" s="14"/>
      <c r="O49" s="18"/>
    </row>
    <row r="50" spans="1:15" ht="15.95" customHeight="1">
      <c r="A50" s="83" t="s">
        <v>41</v>
      </c>
      <c r="B50" s="83">
        <f t="shared" ref="B50" si="3">VLOOKUP(A50,$A$1:$B$6,2,0)</f>
        <v>0</v>
      </c>
      <c r="C50" s="55"/>
      <c r="D50" s="56">
        <v>0</v>
      </c>
      <c r="E50" s="57" t="s">
        <v>220</v>
      </c>
      <c r="F50" s="80"/>
      <c r="G50" s="59"/>
      <c r="H50" s="67"/>
      <c r="I50" s="60"/>
      <c r="J50" s="141"/>
      <c r="K50" s="62"/>
      <c r="L50" s="63"/>
      <c r="M50" s="63"/>
      <c r="N50" s="68"/>
      <c r="O50" s="65"/>
    </row>
    <row r="51" spans="1:15" ht="15.95" customHeight="1">
      <c r="A51" s="83"/>
      <c r="B51" s="83"/>
      <c r="C51" s="11"/>
      <c r="D51" s="22" t="s">
        <v>222</v>
      </c>
      <c r="E51" s="30" t="s">
        <v>216</v>
      </c>
      <c r="F51" s="79"/>
      <c r="G51" s="26"/>
      <c r="H51" s="33"/>
      <c r="I51" s="28"/>
      <c r="J51" s="12"/>
      <c r="K51" s="16"/>
      <c r="L51" s="8"/>
      <c r="N51" s="14"/>
      <c r="O51" s="18"/>
    </row>
    <row r="52" spans="1:15" ht="15.95" customHeight="1">
      <c r="A52" s="83">
        <v>2</v>
      </c>
      <c r="B52" s="83" t="str">
        <f t="shared" ref="B52" si="4">VLOOKUP(A52,$A$1:$B$6,2,0)</f>
        <v>労少</v>
      </c>
      <c r="C52" s="55"/>
      <c r="D52" s="56" t="s">
        <v>217</v>
      </c>
      <c r="E52" s="57" t="s">
        <v>223</v>
      </c>
      <c r="F52" s="80">
        <v>1</v>
      </c>
      <c r="G52" s="59" t="s">
        <v>212</v>
      </c>
      <c r="H52" s="67"/>
      <c r="I52" s="60"/>
      <c r="J52" s="61"/>
      <c r="K52" s="62"/>
      <c r="L52" s="63"/>
      <c r="M52" s="63"/>
      <c r="N52" s="68"/>
      <c r="O52" s="65"/>
    </row>
    <row r="53" spans="1:15" ht="15.95" customHeight="1">
      <c r="A53" s="83"/>
      <c r="B53" s="83"/>
      <c r="C53" s="11"/>
      <c r="D53" s="22"/>
      <c r="E53" s="30" t="s">
        <v>224</v>
      </c>
      <c r="F53" s="79"/>
      <c r="G53" s="26"/>
      <c r="H53" s="73"/>
      <c r="I53" s="74"/>
      <c r="J53" s="78"/>
      <c r="K53" s="75"/>
      <c r="L53" s="8"/>
      <c r="N53" s="14"/>
      <c r="O53" s="18"/>
    </row>
    <row r="54" spans="1:15" ht="15.95" customHeight="1">
      <c r="A54" s="83" t="s">
        <v>41</v>
      </c>
      <c r="B54" s="83">
        <f t="shared" ref="B54" si="5">VLOOKUP(A54,$A$1:$B$6,2,0)</f>
        <v>0</v>
      </c>
      <c r="C54" s="55"/>
      <c r="D54" s="56">
        <v>0</v>
      </c>
      <c r="E54" s="57" t="s">
        <v>220</v>
      </c>
      <c r="F54" s="80"/>
      <c r="G54" s="59"/>
      <c r="H54" s="67"/>
      <c r="I54" s="60"/>
      <c r="J54" s="141"/>
      <c r="K54" s="62"/>
      <c r="L54" s="63"/>
      <c r="M54" s="63"/>
      <c r="N54" s="68"/>
      <c r="O54" s="65"/>
    </row>
    <row r="55" spans="1:15" ht="15.95" customHeight="1">
      <c r="A55" s="83"/>
      <c r="B55" s="83"/>
      <c r="C55" s="11"/>
      <c r="D55" s="22" t="s">
        <v>225</v>
      </c>
      <c r="E55" s="30" t="s">
        <v>216</v>
      </c>
      <c r="F55" s="79"/>
      <c r="G55" s="26"/>
      <c r="H55" s="33"/>
      <c r="I55" s="28"/>
      <c r="J55" s="12"/>
      <c r="K55" s="16"/>
      <c r="L55" s="8"/>
      <c r="N55" s="14"/>
      <c r="O55" s="18"/>
    </row>
    <row r="56" spans="1:15" ht="15.95" customHeight="1">
      <c r="A56" s="83">
        <v>2</v>
      </c>
      <c r="B56" s="83" t="str">
        <f t="shared" ref="B56" si="6">VLOOKUP(A56,$A$1:$B$6,2,0)</f>
        <v>労少</v>
      </c>
      <c r="C56" s="55"/>
      <c r="D56" s="56" t="s">
        <v>217</v>
      </c>
      <c r="E56" s="57" t="s">
        <v>226</v>
      </c>
      <c r="F56" s="80">
        <v>1</v>
      </c>
      <c r="G56" s="59" t="s">
        <v>212</v>
      </c>
      <c r="H56" s="67"/>
      <c r="I56" s="60"/>
      <c r="J56" s="61"/>
      <c r="K56" s="62"/>
      <c r="L56" s="63"/>
      <c r="M56" s="63"/>
      <c r="N56" s="68"/>
      <c r="O56" s="65"/>
    </row>
    <row r="57" spans="1:15" ht="15.95" customHeight="1">
      <c r="A57" s="83"/>
      <c r="B57" s="83"/>
      <c r="C57" s="11"/>
      <c r="D57" s="22"/>
      <c r="E57" s="30" t="s">
        <v>227</v>
      </c>
      <c r="F57" s="79"/>
      <c r="G57" s="26"/>
      <c r="H57" s="73"/>
      <c r="I57" s="74"/>
      <c r="J57" s="78"/>
      <c r="K57" s="75"/>
      <c r="L57" s="8"/>
      <c r="N57" s="14"/>
      <c r="O57" s="18"/>
    </row>
    <row r="58" spans="1:15" ht="15.95" customHeight="1">
      <c r="A58" s="83" t="s">
        <v>41</v>
      </c>
      <c r="B58" s="83">
        <f t="shared" ref="B58" si="7">VLOOKUP(A58,$A$1:$B$6,2,0)</f>
        <v>0</v>
      </c>
      <c r="C58" s="55"/>
      <c r="D58" s="56">
        <v>0</v>
      </c>
      <c r="E58" s="57" t="s">
        <v>220</v>
      </c>
      <c r="F58" s="80"/>
      <c r="G58" s="59"/>
      <c r="H58" s="67"/>
      <c r="I58" s="60"/>
      <c r="J58" s="141"/>
      <c r="K58" s="62"/>
      <c r="L58" s="63"/>
      <c r="M58" s="63"/>
      <c r="N58" s="68"/>
      <c r="O58" s="65"/>
    </row>
    <row r="59" spans="1:15" ht="15.95" customHeight="1">
      <c r="A59" s="83"/>
      <c r="B59" s="83"/>
      <c r="C59" s="11"/>
      <c r="D59" s="22" t="s">
        <v>228</v>
      </c>
      <c r="E59" s="30" t="s">
        <v>216</v>
      </c>
      <c r="F59" s="79"/>
      <c r="G59" s="26"/>
      <c r="H59" s="33"/>
      <c r="I59" s="28"/>
      <c r="J59" s="12"/>
      <c r="K59" s="16"/>
      <c r="L59" s="8"/>
      <c r="N59" s="14"/>
      <c r="O59" s="18"/>
    </row>
    <row r="60" spans="1:15" ht="15.95" customHeight="1">
      <c r="A60" s="83">
        <v>2</v>
      </c>
      <c r="B60" s="83" t="str">
        <f t="shared" ref="B60" si="8">VLOOKUP(A60,$A$1:$B$6,2,0)</f>
        <v>労少</v>
      </c>
      <c r="C60" s="55"/>
      <c r="D60" s="56" t="s">
        <v>217</v>
      </c>
      <c r="E60" s="57" t="s">
        <v>226</v>
      </c>
      <c r="F60" s="80">
        <v>1</v>
      </c>
      <c r="G60" s="59" t="s">
        <v>212</v>
      </c>
      <c r="H60" s="67"/>
      <c r="I60" s="60"/>
      <c r="J60" s="61"/>
      <c r="K60" s="62"/>
      <c r="L60" s="63"/>
      <c r="M60" s="63"/>
      <c r="N60" s="68"/>
      <c r="O60" s="65"/>
    </row>
    <row r="61" spans="1:15" ht="15.95" customHeight="1">
      <c r="A61" s="83"/>
      <c r="B61" s="83"/>
      <c r="C61" s="11"/>
      <c r="D61" s="22"/>
      <c r="E61" s="30" t="s">
        <v>227</v>
      </c>
      <c r="F61" s="79"/>
      <c r="G61" s="26"/>
      <c r="H61" s="73"/>
      <c r="I61" s="74"/>
      <c r="J61" s="78"/>
      <c r="K61" s="16"/>
      <c r="L61" s="8"/>
      <c r="N61" s="14"/>
      <c r="O61" s="18"/>
    </row>
    <row r="62" spans="1:15" ht="15.95" customHeight="1">
      <c r="A62" s="83" t="s">
        <v>41</v>
      </c>
      <c r="B62" s="83">
        <f t="shared" ref="B62" si="9">VLOOKUP(A62,$A$1:$B$6,2,0)</f>
        <v>0</v>
      </c>
      <c r="C62" s="55"/>
      <c r="D62" s="56">
        <v>0</v>
      </c>
      <c r="E62" s="57" t="s">
        <v>220</v>
      </c>
      <c r="F62" s="80"/>
      <c r="G62" s="59"/>
      <c r="H62" s="67"/>
      <c r="I62" s="60"/>
      <c r="J62" s="141"/>
      <c r="K62" s="62"/>
      <c r="L62" s="63"/>
      <c r="M62" s="63"/>
      <c r="N62" s="68"/>
      <c r="O62" s="65"/>
    </row>
    <row r="63" spans="1:15" ht="15.95" customHeight="1">
      <c r="A63" s="83"/>
      <c r="B63" s="83"/>
      <c r="C63" s="11"/>
      <c r="D63" s="22"/>
      <c r="E63" s="30"/>
      <c r="F63" s="35"/>
      <c r="G63" s="26"/>
      <c r="H63" s="33"/>
      <c r="I63" s="28"/>
      <c r="J63" s="12"/>
      <c r="K63" s="16"/>
      <c r="L63" s="8"/>
      <c r="N63" s="14"/>
      <c r="O63" s="18"/>
    </row>
    <row r="64" spans="1:15" ht="15.95" customHeight="1">
      <c r="A64" s="83" t="s">
        <v>41</v>
      </c>
      <c r="B64" s="83">
        <f>VLOOKUP(A64,$A$1:$B$6,2,0)</f>
        <v>0</v>
      </c>
      <c r="C64" s="55"/>
      <c r="D64" s="56"/>
      <c r="E64" s="57"/>
      <c r="F64" s="58"/>
      <c r="G64" s="59"/>
      <c r="H64" s="67"/>
      <c r="I64" s="60"/>
      <c r="J64" s="61"/>
      <c r="K64" s="62"/>
      <c r="L64" s="63"/>
      <c r="M64" s="63"/>
      <c r="N64" s="68"/>
      <c r="O64" s="65"/>
    </row>
    <row r="65" spans="1:15" ht="15.95" customHeight="1">
      <c r="A65" s="83"/>
      <c r="B65" s="83"/>
      <c r="C65" s="11"/>
      <c r="D65" s="22" t="s">
        <v>229</v>
      </c>
      <c r="E65" s="30" t="s">
        <v>209</v>
      </c>
      <c r="F65" s="79"/>
      <c r="G65" s="26"/>
      <c r="H65" s="33"/>
      <c r="I65" s="28"/>
      <c r="J65" s="12"/>
      <c r="K65" s="16"/>
      <c r="L65" s="8"/>
      <c r="N65" s="14"/>
      <c r="O65" s="18"/>
    </row>
    <row r="66" spans="1:15" ht="15.95" customHeight="1">
      <c r="A66" s="83">
        <v>2</v>
      </c>
      <c r="B66" s="83" t="str">
        <f t="shared" ref="B66" si="10">VLOOKUP(A66,$A$1:$B$6,2,0)</f>
        <v>労少</v>
      </c>
      <c r="C66" s="55"/>
      <c r="D66" s="56" t="s">
        <v>210</v>
      </c>
      <c r="E66" s="57" t="s">
        <v>230</v>
      </c>
      <c r="F66" s="80">
        <v>1</v>
      </c>
      <c r="G66" s="59" t="s">
        <v>212</v>
      </c>
      <c r="H66" s="67"/>
      <c r="I66" s="60"/>
      <c r="J66" s="61"/>
      <c r="K66" s="62"/>
      <c r="L66" s="63"/>
      <c r="M66" s="63"/>
      <c r="N66" s="68"/>
      <c r="O66" s="65"/>
    </row>
    <row r="67" spans="1:15" ht="15.95" customHeight="1">
      <c r="A67" s="83"/>
      <c r="B67" s="83"/>
      <c r="C67" s="11"/>
      <c r="D67" s="22"/>
      <c r="E67" s="30" t="s">
        <v>231</v>
      </c>
      <c r="F67" s="79"/>
      <c r="G67" s="26"/>
      <c r="H67" s="33"/>
      <c r="I67" s="28"/>
      <c r="J67" s="12"/>
      <c r="K67" s="16"/>
      <c r="L67" s="8"/>
      <c r="N67" s="14"/>
      <c r="O67" s="18"/>
    </row>
    <row r="68" spans="1:15" ht="15.95" customHeight="1">
      <c r="A68" s="83" t="s">
        <v>41</v>
      </c>
      <c r="B68" s="83">
        <f t="shared" ref="B68" si="11">VLOOKUP(A68,$A$1:$B$6,2,0)</f>
        <v>0</v>
      </c>
      <c r="C68" s="55"/>
      <c r="D68" s="56">
        <v>0</v>
      </c>
      <c r="E68" s="57" t="s">
        <v>214</v>
      </c>
      <c r="F68" s="80"/>
      <c r="G68" s="59"/>
      <c r="H68" s="67"/>
      <c r="I68" s="60"/>
      <c r="J68" s="61"/>
      <c r="K68" s="62"/>
      <c r="L68" s="63"/>
      <c r="M68" s="63"/>
      <c r="N68" s="68"/>
      <c r="O68" s="65"/>
    </row>
    <row r="69" spans="1:15" ht="15.95" customHeight="1">
      <c r="A69" s="83"/>
      <c r="B69" s="83"/>
      <c r="C69" s="11"/>
      <c r="D69" s="22" t="s">
        <v>232</v>
      </c>
      <c r="E69" s="30" t="s">
        <v>216</v>
      </c>
      <c r="F69" s="79"/>
      <c r="G69" s="26"/>
      <c r="H69" s="33"/>
      <c r="I69" s="28"/>
      <c r="J69" s="12"/>
      <c r="K69" s="16"/>
      <c r="L69" s="8"/>
      <c r="N69" s="14"/>
      <c r="O69" s="18"/>
    </row>
    <row r="70" spans="1:15" ht="15.95" customHeight="1">
      <c r="A70" s="83">
        <v>2</v>
      </c>
      <c r="B70" s="83" t="str">
        <f t="shared" ref="B70" si="12">VLOOKUP(A70,$A$1:$B$6,2,0)</f>
        <v>労少</v>
      </c>
      <c r="C70" s="55"/>
      <c r="D70" s="56" t="s">
        <v>217</v>
      </c>
      <c r="E70" s="57" t="s">
        <v>233</v>
      </c>
      <c r="F70" s="80">
        <v>4</v>
      </c>
      <c r="G70" s="59" t="s">
        <v>212</v>
      </c>
      <c r="H70" s="67"/>
      <c r="I70" s="60"/>
      <c r="J70" s="61"/>
      <c r="K70" s="62"/>
      <c r="L70" s="63"/>
      <c r="M70" s="63"/>
      <c r="N70" s="68"/>
      <c r="O70" s="65"/>
    </row>
    <row r="71" spans="1:15" ht="15.95" customHeight="1">
      <c r="A71" s="83"/>
      <c r="B71" s="83"/>
      <c r="C71" s="11"/>
      <c r="D71" s="22"/>
      <c r="E71" s="30" t="s">
        <v>234</v>
      </c>
      <c r="F71" s="79"/>
      <c r="G71" s="26"/>
      <c r="H71" s="73"/>
      <c r="I71" s="74"/>
      <c r="J71" s="78"/>
      <c r="K71" s="75"/>
      <c r="L71" s="76"/>
      <c r="N71" s="14"/>
      <c r="O71" s="18"/>
    </row>
    <row r="72" spans="1:15" ht="15.95" customHeight="1">
      <c r="A72" s="83" t="s">
        <v>41</v>
      </c>
      <c r="B72" s="83">
        <f t="shared" ref="B72" si="13">VLOOKUP(A72,$A$1:$B$6,2,0)</f>
        <v>0</v>
      </c>
      <c r="C72" s="55"/>
      <c r="D72" s="56">
        <v>0</v>
      </c>
      <c r="E72" s="57" t="s">
        <v>220</v>
      </c>
      <c r="F72" s="80"/>
      <c r="G72" s="59"/>
      <c r="H72" s="67"/>
      <c r="I72" s="60"/>
      <c r="J72" s="141"/>
      <c r="K72" s="62"/>
      <c r="L72" s="64"/>
      <c r="M72" s="63"/>
      <c r="N72" s="68"/>
      <c r="O72" s="65"/>
    </row>
    <row r="73" spans="1:15" ht="15.95" customHeight="1">
      <c r="A73" s="83"/>
      <c r="B73" s="83"/>
      <c r="C73" s="11"/>
      <c r="D73" s="22" t="s">
        <v>235</v>
      </c>
      <c r="E73" s="30" t="s">
        <v>216</v>
      </c>
      <c r="F73" s="79"/>
      <c r="G73" s="26"/>
      <c r="H73" s="33"/>
      <c r="I73" s="28"/>
      <c r="J73" s="12"/>
      <c r="K73" s="16"/>
      <c r="L73" s="143"/>
      <c r="N73" s="14"/>
      <c r="O73" s="18"/>
    </row>
    <row r="74" spans="1:15" ht="15.95" customHeight="1">
      <c r="A74" s="83">
        <v>2</v>
      </c>
      <c r="B74" s="83" t="str">
        <f t="shared" ref="B74" si="14">VLOOKUP(A74,$A$1:$B$6,2,0)</f>
        <v>労少</v>
      </c>
      <c r="C74" s="55"/>
      <c r="D74" s="56" t="s">
        <v>217</v>
      </c>
      <c r="E74" s="57" t="s">
        <v>223</v>
      </c>
      <c r="F74" s="80">
        <v>2</v>
      </c>
      <c r="G74" s="59" t="s">
        <v>212</v>
      </c>
      <c r="H74" s="67"/>
      <c r="I74" s="60"/>
      <c r="J74" s="61"/>
      <c r="K74" s="62"/>
      <c r="L74" s="64"/>
      <c r="M74" s="63"/>
      <c r="N74" s="68"/>
      <c r="O74" s="65"/>
    </row>
    <row r="75" spans="1:15" ht="15.95" customHeight="1">
      <c r="A75" s="83"/>
      <c r="B75" s="83"/>
      <c r="C75" s="11"/>
      <c r="D75" s="22"/>
      <c r="E75" s="30" t="s">
        <v>224</v>
      </c>
      <c r="F75" s="79"/>
      <c r="G75" s="26"/>
      <c r="H75" s="73"/>
      <c r="I75" s="74"/>
      <c r="J75" s="78"/>
      <c r="K75" s="75"/>
      <c r="L75" s="8"/>
      <c r="N75" s="14"/>
      <c r="O75" s="18"/>
    </row>
    <row r="76" spans="1:15" ht="15.95" customHeight="1">
      <c r="A76" s="83" t="s">
        <v>41</v>
      </c>
      <c r="B76" s="83">
        <f t="shared" ref="B76" si="15">VLOOKUP(A76,$A$1:$B$6,2,0)</f>
        <v>0</v>
      </c>
      <c r="C76" s="55"/>
      <c r="D76" s="56">
        <v>0</v>
      </c>
      <c r="E76" s="57" t="s">
        <v>220</v>
      </c>
      <c r="F76" s="80"/>
      <c r="G76" s="59"/>
      <c r="H76" s="67"/>
      <c r="I76" s="60"/>
      <c r="J76" s="141"/>
      <c r="K76" s="62"/>
      <c r="L76" s="63"/>
      <c r="M76" s="63"/>
      <c r="N76" s="68"/>
      <c r="O76" s="65"/>
    </row>
    <row r="77" spans="1:15" ht="15.95" customHeight="1">
      <c r="A77" s="83"/>
      <c r="B77" s="83"/>
      <c r="C77" s="11"/>
      <c r="D77" s="22" t="s">
        <v>236</v>
      </c>
      <c r="E77" s="30" t="s">
        <v>209</v>
      </c>
      <c r="F77" s="79"/>
      <c r="G77" s="26"/>
      <c r="H77" s="33"/>
      <c r="I77" s="28"/>
      <c r="J77" s="12"/>
      <c r="K77" s="16"/>
      <c r="L77" s="8"/>
      <c r="N77" s="14"/>
      <c r="O77" s="140"/>
    </row>
    <row r="78" spans="1:15" ht="15.95" customHeight="1">
      <c r="A78" s="83">
        <v>2</v>
      </c>
      <c r="B78" s="83" t="str">
        <f t="shared" ref="B78" si="16">VLOOKUP(A78,$A$1:$B$6,2,0)</f>
        <v>労少</v>
      </c>
      <c r="C78" s="55"/>
      <c r="D78" s="56" t="s">
        <v>210</v>
      </c>
      <c r="E78" s="57" t="s">
        <v>211</v>
      </c>
      <c r="F78" s="80">
        <v>1</v>
      </c>
      <c r="G78" s="59" t="s">
        <v>212</v>
      </c>
      <c r="H78" s="67"/>
      <c r="I78" s="60"/>
      <c r="J78" s="61"/>
      <c r="K78" s="62"/>
      <c r="L78" s="63"/>
      <c r="M78" s="63"/>
      <c r="N78" s="68"/>
      <c r="O78" s="65"/>
    </row>
    <row r="79" spans="1:15" ht="15.95" customHeight="1">
      <c r="A79" s="83"/>
      <c r="B79" s="83"/>
      <c r="C79" s="11"/>
      <c r="D79" s="22"/>
      <c r="E79" s="30" t="s">
        <v>213</v>
      </c>
      <c r="F79" s="79"/>
      <c r="G79" s="26"/>
      <c r="H79" s="33"/>
      <c r="I79" s="28"/>
      <c r="J79" s="12"/>
      <c r="K79" s="16"/>
      <c r="L79" s="8"/>
      <c r="N79" s="14"/>
      <c r="O79" s="18"/>
    </row>
    <row r="80" spans="1:15" ht="15.95" customHeight="1">
      <c r="A80" s="83" t="s">
        <v>41</v>
      </c>
      <c r="B80" s="83">
        <f t="shared" ref="B80" si="17">VLOOKUP(A80,$A$1:$B$6,2,0)</f>
        <v>0</v>
      </c>
      <c r="C80" s="55"/>
      <c r="D80" s="56">
        <v>0</v>
      </c>
      <c r="E80" s="57" t="s">
        <v>214</v>
      </c>
      <c r="F80" s="80"/>
      <c r="G80" s="59"/>
      <c r="H80" s="67"/>
      <c r="I80" s="60"/>
      <c r="J80" s="61"/>
      <c r="K80" s="62"/>
      <c r="L80" s="63"/>
      <c r="M80" s="63"/>
      <c r="N80" s="68"/>
      <c r="O80" s="65"/>
    </row>
    <row r="81" spans="1:15" ht="15.95" customHeight="1">
      <c r="A81" s="83"/>
      <c r="B81" s="83"/>
      <c r="C81" s="11"/>
      <c r="D81" s="22" t="s">
        <v>237</v>
      </c>
      <c r="E81" s="30" t="s">
        <v>216</v>
      </c>
      <c r="F81" s="79"/>
      <c r="G81" s="26"/>
      <c r="H81" s="33"/>
      <c r="I81" s="28"/>
      <c r="J81" s="12"/>
      <c r="K81" s="16"/>
      <c r="L81" s="8"/>
      <c r="N81" s="14"/>
      <c r="O81" s="18"/>
    </row>
    <row r="82" spans="1:15" ht="15.95" customHeight="1">
      <c r="A82" s="83">
        <v>2</v>
      </c>
      <c r="B82" s="83" t="str">
        <f t="shared" ref="B82" si="18">VLOOKUP(A82,$A$1:$B$6,2,0)</f>
        <v>労少</v>
      </c>
      <c r="C82" s="55"/>
      <c r="D82" s="56" t="s">
        <v>217</v>
      </c>
      <c r="E82" s="57" t="s">
        <v>238</v>
      </c>
      <c r="F82" s="80">
        <v>4</v>
      </c>
      <c r="G82" s="59" t="s">
        <v>212</v>
      </c>
      <c r="H82" s="67"/>
      <c r="I82" s="60"/>
      <c r="J82" s="61"/>
      <c r="K82" s="62"/>
      <c r="L82" s="63"/>
      <c r="M82" s="63"/>
      <c r="N82" s="68"/>
      <c r="O82" s="65"/>
    </row>
    <row r="83" spans="1:15" ht="15.95" customHeight="1">
      <c r="A83" s="83"/>
      <c r="B83" s="83"/>
      <c r="C83" s="11"/>
      <c r="D83" s="22"/>
      <c r="E83" s="30" t="s">
        <v>239</v>
      </c>
      <c r="F83" s="79"/>
      <c r="G83" s="26"/>
      <c r="H83" s="73"/>
      <c r="I83" s="74"/>
      <c r="J83" s="78"/>
      <c r="K83" s="75"/>
      <c r="L83" s="76"/>
      <c r="N83" s="14"/>
      <c r="O83" s="18"/>
    </row>
    <row r="84" spans="1:15" ht="15.95" customHeight="1">
      <c r="A84" s="83" t="s">
        <v>41</v>
      </c>
      <c r="B84" s="83">
        <f t="shared" ref="B84" si="19">VLOOKUP(A84,$A$1:$B$6,2,0)</f>
        <v>0</v>
      </c>
      <c r="C84" s="55"/>
      <c r="D84" s="56">
        <v>0</v>
      </c>
      <c r="E84" s="57" t="s">
        <v>220</v>
      </c>
      <c r="F84" s="80"/>
      <c r="G84" s="59"/>
      <c r="H84" s="67"/>
      <c r="I84" s="60"/>
      <c r="J84" s="141"/>
      <c r="K84" s="62"/>
      <c r="L84" s="64"/>
      <c r="M84" s="63"/>
      <c r="N84" s="68"/>
      <c r="O84" s="65"/>
    </row>
    <row r="85" spans="1:15" ht="15.95" customHeight="1">
      <c r="A85" s="83"/>
      <c r="B85" s="83"/>
      <c r="C85" s="11"/>
      <c r="D85" s="22" t="s">
        <v>240</v>
      </c>
      <c r="E85" s="30" t="s">
        <v>216</v>
      </c>
      <c r="F85" s="79"/>
      <c r="G85" s="26"/>
      <c r="H85" s="33"/>
      <c r="I85" s="28"/>
      <c r="J85" s="12"/>
      <c r="K85" s="16"/>
      <c r="L85" s="143"/>
      <c r="N85" s="14"/>
      <c r="O85" s="18"/>
    </row>
    <row r="86" spans="1:15" ht="15.95" customHeight="1">
      <c r="A86" s="83">
        <v>2</v>
      </c>
      <c r="B86" s="83" t="str">
        <f t="shared" ref="B86" si="20">VLOOKUP(A86,$A$1:$B$6,2,0)</f>
        <v>労少</v>
      </c>
      <c r="C86" s="55"/>
      <c r="D86" s="56" t="s">
        <v>217</v>
      </c>
      <c r="E86" s="57" t="s">
        <v>233</v>
      </c>
      <c r="F86" s="80">
        <v>1</v>
      </c>
      <c r="G86" s="59" t="s">
        <v>212</v>
      </c>
      <c r="H86" s="67"/>
      <c r="I86" s="60"/>
      <c r="J86" s="61"/>
      <c r="K86" s="62"/>
      <c r="L86" s="64"/>
      <c r="M86" s="63"/>
      <c r="N86" s="68"/>
      <c r="O86" s="65"/>
    </row>
    <row r="87" spans="1:15" ht="15.95" customHeight="1">
      <c r="A87" s="83"/>
      <c r="B87" s="83"/>
      <c r="C87" s="11"/>
      <c r="D87" s="22"/>
      <c r="E87" s="30" t="s">
        <v>234</v>
      </c>
      <c r="F87" s="79"/>
      <c r="G87" s="26"/>
      <c r="H87" s="73"/>
      <c r="I87" s="74"/>
      <c r="J87" s="78"/>
      <c r="K87" s="75"/>
      <c r="L87" s="8"/>
      <c r="N87" s="14"/>
      <c r="O87" s="18"/>
    </row>
    <row r="88" spans="1:15" ht="15.95" customHeight="1">
      <c r="A88" s="83" t="s">
        <v>41</v>
      </c>
      <c r="B88" s="83">
        <f t="shared" ref="B88" si="21">VLOOKUP(A88,$A$1:$B$6,2,0)</f>
        <v>0</v>
      </c>
      <c r="C88" s="55"/>
      <c r="D88" s="56">
        <v>0</v>
      </c>
      <c r="E88" s="57" t="s">
        <v>220</v>
      </c>
      <c r="F88" s="80"/>
      <c r="G88" s="59"/>
      <c r="H88" s="67"/>
      <c r="I88" s="60"/>
      <c r="J88" s="141"/>
      <c r="K88" s="62"/>
      <c r="L88" s="63"/>
      <c r="M88" s="63"/>
      <c r="N88" s="68"/>
      <c r="O88" s="65"/>
    </row>
    <row r="89" spans="1:15" ht="15.95" customHeight="1">
      <c r="A89" s="83"/>
      <c r="B89" s="83"/>
      <c r="C89" s="11"/>
      <c r="D89" s="22" t="s">
        <v>241</v>
      </c>
      <c r="E89" s="30" t="s">
        <v>216</v>
      </c>
      <c r="F89" s="79"/>
      <c r="G89" s="26"/>
      <c r="H89" s="33"/>
      <c r="I89" s="28"/>
      <c r="J89" s="12"/>
      <c r="K89" s="16"/>
      <c r="L89" s="8"/>
      <c r="N89" s="14"/>
      <c r="O89" s="18"/>
    </row>
    <row r="90" spans="1:15" ht="15.95" customHeight="1">
      <c r="A90" s="83">
        <v>2</v>
      </c>
      <c r="B90" s="83" t="str">
        <f t="shared" ref="B90" si="22">VLOOKUP(A90,$A$1:$B$6,2,0)</f>
        <v>労少</v>
      </c>
      <c r="C90" s="55"/>
      <c r="D90" s="56" t="s">
        <v>217</v>
      </c>
      <c r="E90" s="57" t="s">
        <v>223</v>
      </c>
      <c r="F90" s="80">
        <v>1</v>
      </c>
      <c r="G90" s="59" t="s">
        <v>212</v>
      </c>
      <c r="H90" s="67"/>
      <c r="I90" s="60"/>
      <c r="J90" s="61"/>
      <c r="K90" s="62"/>
      <c r="L90" s="63"/>
      <c r="M90" s="63"/>
      <c r="N90" s="68"/>
      <c r="O90" s="65"/>
    </row>
    <row r="91" spans="1:15" ht="15.95" customHeight="1">
      <c r="A91" s="83"/>
      <c r="B91" s="83"/>
      <c r="C91" s="11"/>
      <c r="D91" s="22"/>
      <c r="E91" s="30" t="s">
        <v>224</v>
      </c>
      <c r="F91" s="79"/>
      <c r="G91" s="26"/>
      <c r="H91" s="73"/>
      <c r="I91" s="74"/>
      <c r="J91" s="78"/>
      <c r="K91" s="75"/>
      <c r="L91" s="8"/>
      <c r="N91" s="14"/>
      <c r="O91" s="18"/>
    </row>
    <row r="92" spans="1:15" ht="15.95" customHeight="1">
      <c r="A92" s="83" t="s">
        <v>41</v>
      </c>
      <c r="B92" s="83">
        <f t="shared" ref="B92" si="23">VLOOKUP(A92,$A$1:$B$6,2,0)</f>
        <v>0</v>
      </c>
      <c r="C92" s="55"/>
      <c r="D92" s="56">
        <v>0</v>
      </c>
      <c r="E92" s="57" t="s">
        <v>220</v>
      </c>
      <c r="F92" s="80"/>
      <c r="G92" s="59"/>
      <c r="H92" s="67"/>
      <c r="I92" s="60"/>
      <c r="J92" s="141"/>
      <c r="K92" s="62"/>
      <c r="L92" s="63"/>
      <c r="M92" s="63"/>
      <c r="N92" s="68"/>
      <c r="O92" s="65"/>
    </row>
    <row r="93" spans="1:15" ht="15.95" customHeight="1">
      <c r="A93" s="83"/>
      <c r="B93" s="83"/>
      <c r="C93" s="11"/>
      <c r="D93" s="22"/>
      <c r="E93" s="30"/>
      <c r="F93" s="35"/>
      <c r="G93" s="26"/>
      <c r="H93" s="33"/>
      <c r="I93" s="28"/>
      <c r="J93" s="12"/>
      <c r="K93" s="16"/>
      <c r="L93" s="8"/>
      <c r="N93" s="14"/>
      <c r="O93" s="18"/>
    </row>
    <row r="94" spans="1:15" ht="15.95" customHeight="1">
      <c r="A94" s="83" t="s">
        <v>41</v>
      </c>
      <c r="B94" s="83">
        <f>VLOOKUP(A94,$A$1:$B$6,2,0)</f>
        <v>0</v>
      </c>
      <c r="C94" s="55"/>
      <c r="D94" s="56"/>
      <c r="E94" s="57"/>
      <c r="F94" s="58"/>
      <c r="G94" s="59"/>
      <c r="H94" s="67"/>
      <c r="I94" s="60"/>
      <c r="J94" s="61"/>
      <c r="K94" s="62"/>
      <c r="L94" s="63"/>
      <c r="M94" s="63"/>
      <c r="N94" s="68"/>
      <c r="O94" s="65"/>
    </row>
    <row r="95" spans="1:15" ht="15.95" customHeight="1">
      <c r="A95" s="83"/>
      <c r="B95" s="83"/>
      <c r="C95" s="11"/>
      <c r="D95" s="22" t="s">
        <v>242</v>
      </c>
      <c r="E95" s="30" t="s">
        <v>216</v>
      </c>
      <c r="F95" s="79"/>
      <c r="G95" s="26"/>
      <c r="H95" s="33"/>
      <c r="I95" s="28"/>
      <c r="J95" s="12"/>
      <c r="K95" s="16"/>
      <c r="L95" s="8"/>
      <c r="N95" s="14"/>
      <c r="O95" s="18"/>
    </row>
    <row r="96" spans="1:15" ht="15.95" customHeight="1">
      <c r="A96" s="83">
        <v>2</v>
      </c>
      <c r="B96" s="83" t="str">
        <f t="shared" ref="B96" si="24">VLOOKUP(A96,$A$1:$B$6,2,0)</f>
        <v>労少</v>
      </c>
      <c r="C96" s="55"/>
      <c r="D96" s="56" t="s">
        <v>217</v>
      </c>
      <c r="E96" s="57" t="s">
        <v>243</v>
      </c>
      <c r="F96" s="80">
        <v>1</v>
      </c>
      <c r="G96" s="59" t="s">
        <v>212</v>
      </c>
      <c r="H96" s="67"/>
      <c r="I96" s="60"/>
      <c r="J96" s="61"/>
      <c r="K96" s="62"/>
      <c r="L96" s="63"/>
      <c r="M96" s="63"/>
      <c r="N96" s="68"/>
      <c r="O96" s="65"/>
    </row>
    <row r="97" spans="1:15" ht="15.95" customHeight="1">
      <c r="A97" s="83"/>
      <c r="B97" s="83"/>
      <c r="C97" s="11"/>
      <c r="D97" s="22"/>
      <c r="E97" s="30" t="s">
        <v>244</v>
      </c>
      <c r="F97" s="79"/>
      <c r="G97" s="26"/>
      <c r="H97" s="73"/>
      <c r="I97" s="74"/>
      <c r="J97" s="78"/>
      <c r="K97" s="75"/>
      <c r="L97" s="8"/>
      <c r="N97" s="14"/>
      <c r="O97" s="18"/>
    </row>
    <row r="98" spans="1:15" ht="15.95" customHeight="1">
      <c r="A98" s="83" t="s">
        <v>41</v>
      </c>
      <c r="B98" s="83">
        <f t="shared" ref="B98" si="25">VLOOKUP(A98,$A$1:$B$6,2,0)</f>
        <v>0</v>
      </c>
      <c r="C98" s="55"/>
      <c r="D98" s="56">
        <v>0</v>
      </c>
      <c r="E98" s="57" t="s">
        <v>220</v>
      </c>
      <c r="F98" s="80"/>
      <c r="G98" s="59"/>
      <c r="H98" s="67"/>
      <c r="I98" s="60"/>
      <c r="J98" s="141"/>
      <c r="K98" s="62"/>
      <c r="L98" s="63"/>
      <c r="M98" s="63"/>
      <c r="N98" s="68"/>
      <c r="O98" s="65"/>
    </row>
    <row r="99" spans="1:15" ht="15.95" customHeight="1">
      <c r="A99" s="83"/>
      <c r="B99" s="83"/>
      <c r="C99" s="11"/>
      <c r="D99" s="22" t="s">
        <v>245</v>
      </c>
      <c r="E99" s="30" t="s">
        <v>209</v>
      </c>
      <c r="F99" s="79"/>
      <c r="G99" s="26"/>
      <c r="H99" s="33"/>
      <c r="I99" s="28"/>
      <c r="J99" s="12"/>
      <c r="K99" s="16"/>
      <c r="L99" s="8"/>
      <c r="N99" s="14"/>
      <c r="O99" s="18"/>
    </row>
    <row r="100" spans="1:15" ht="15.95" customHeight="1">
      <c r="A100" s="83">
        <v>2</v>
      </c>
      <c r="B100" s="83" t="str">
        <f t="shared" ref="B100" si="26">VLOOKUP(A100,$A$1:$B$6,2,0)</f>
        <v>労少</v>
      </c>
      <c r="C100" s="55"/>
      <c r="D100" s="56" t="s">
        <v>210</v>
      </c>
      <c r="E100" s="57" t="s">
        <v>246</v>
      </c>
      <c r="F100" s="80">
        <v>1</v>
      </c>
      <c r="G100" s="59" t="s">
        <v>212</v>
      </c>
      <c r="H100" s="67"/>
      <c r="I100" s="60"/>
      <c r="J100" s="61"/>
      <c r="K100" s="62"/>
      <c r="L100" s="63"/>
      <c r="M100" s="63"/>
      <c r="N100" s="68"/>
      <c r="O100" s="65"/>
    </row>
    <row r="101" spans="1:15" ht="15.95" customHeight="1">
      <c r="A101" s="83"/>
      <c r="B101" s="83"/>
      <c r="C101" s="11"/>
      <c r="D101" s="22"/>
      <c r="E101" s="30" t="s">
        <v>247</v>
      </c>
      <c r="F101" s="79"/>
      <c r="G101" s="26"/>
      <c r="H101" s="33"/>
      <c r="I101" s="28"/>
      <c r="J101" s="12"/>
      <c r="K101" s="16"/>
      <c r="L101" s="8"/>
      <c r="N101" s="14"/>
      <c r="O101" s="18"/>
    </row>
    <row r="102" spans="1:15" ht="15.95" customHeight="1">
      <c r="A102" s="83" t="s">
        <v>41</v>
      </c>
      <c r="B102" s="83">
        <f t="shared" ref="B102" si="27">VLOOKUP(A102,$A$1:$B$6,2,0)</f>
        <v>0</v>
      </c>
      <c r="C102" s="55"/>
      <c r="D102" s="56">
        <v>0</v>
      </c>
      <c r="E102" s="57" t="s">
        <v>214</v>
      </c>
      <c r="F102" s="80"/>
      <c r="G102" s="59"/>
      <c r="H102" s="67"/>
      <c r="I102" s="60"/>
      <c r="J102" s="61"/>
      <c r="K102" s="62"/>
      <c r="L102" s="63"/>
      <c r="M102" s="63"/>
      <c r="N102" s="68"/>
      <c r="O102" s="65"/>
    </row>
    <row r="103" spans="1:15" ht="15.95" customHeight="1">
      <c r="A103" s="83"/>
      <c r="B103" s="83"/>
      <c r="C103" s="11"/>
      <c r="D103" s="22" t="s">
        <v>248</v>
      </c>
      <c r="E103" s="30" t="s">
        <v>216</v>
      </c>
      <c r="F103" s="79"/>
      <c r="G103" s="26"/>
      <c r="H103" s="33"/>
      <c r="I103" s="28"/>
      <c r="J103" s="12"/>
      <c r="K103" s="16"/>
      <c r="L103" s="8"/>
      <c r="N103" s="14"/>
      <c r="O103" s="18"/>
    </row>
    <row r="104" spans="1:15" ht="15.95" customHeight="1">
      <c r="A104" s="83">
        <v>2</v>
      </c>
      <c r="B104" s="83" t="str">
        <f t="shared" ref="B104" si="28">VLOOKUP(A104,$A$1:$B$6,2,0)</f>
        <v>労少</v>
      </c>
      <c r="C104" s="55"/>
      <c r="D104" s="56" t="s">
        <v>217</v>
      </c>
      <c r="E104" s="57" t="s">
        <v>233</v>
      </c>
      <c r="F104" s="80">
        <v>3</v>
      </c>
      <c r="G104" s="59" t="s">
        <v>212</v>
      </c>
      <c r="H104" s="67"/>
      <c r="I104" s="60"/>
      <c r="J104" s="61"/>
      <c r="K104" s="62"/>
      <c r="L104" s="63"/>
      <c r="M104" s="63"/>
      <c r="N104" s="68"/>
      <c r="O104" s="65"/>
    </row>
    <row r="105" spans="1:15" ht="15.95" customHeight="1">
      <c r="A105" s="83"/>
      <c r="B105" s="83"/>
      <c r="C105" s="11"/>
      <c r="D105" s="22"/>
      <c r="E105" s="30" t="s">
        <v>234</v>
      </c>
      <c r="F105" s="79"/>
      <c r="G105" s="26"/>
      <c r="H105" s="73"/>
      <c r="I105" s="74"/>
      <c r="J105" s="78"/>
      <c r="K105" s="75"/>
      <c r="L105" s="76"/>
      <c r="N105" s="14"/>
      <c r="O105" s="18"/>
    </row>
    <row r="106" spans="1:15" ht="15.95" customHeight="1">
      <c r="A106" s="83" t="s">
        <v>41</v>
      </c>
      <c r="B106" s="83">
        <f t="shared" ref="B106" si="29">VLOOKUP(A106,$A$1:$B$6,2,0)</f>
        <v>0</v>
      </c>
      <c r="C106" s="55"/>
      <c r="D106" s="56">
        <v>0</v>
      </c>
      <c r="E106" s="57" t="s">
        <v>220</v>
      </c>
      <c r="F106" s="80"/>
      <c r="G106" s="59"/>
      <c r="H106" s="67"/>
      <c r="I106" s="60"/>
      <c r="J106" s="141"/>
      <c r="K106" s="62"/>
      <c r="L106" s="64"/>
      <c r="M106" s="63"/>
      <c r="N106" s="68"/>
      <c r="O106" s="65"/>
    </row>
    <row r="107" spans="1:15" ht="15.95" customHeight="1">
      <c r="A107" s="83"/>
      <c r="B107" s="83"/>
      <c r="C107" s="11"/>
      <c r="D107" s="22" t="s">
        <v>249</v>
      </c>
      <c r="E107" s="30" t="s">
        <v>209</v>
      </c>
      <c r="F107" s="79"/>
      <c r="G107" s="26"/>
      <c r="H107" s="33"/>
      <c r="I107" s="28"/>
      <c r="J107" s="12"/>
      <c r="K107" s="16"/>
      <c r="L107" s="8"/>
      <c r="N107" s="14"/>
      <c r="O107" s="18"/>
    </row>
    <row r="108" spans="1:15" ht="15.95" customHeight="1">
      <c r="A108" s="83">
        <v>2</v>
      </c>
      <c r="B108" s="83" t="str">
        <f t="shared" ref="B108" si="30">VLOOKUP(A108,$A$1:$B$6,2,0)</f>
        <v>労少</v>
      </c>
      <c r="C108" s="55"/>
      <c r="D108" s="56" t="s">
        <v>210</v>
      </c>
      <c r="E108" s="57" t="s">
        <v>230</v>
      </c>
      <c r="F108" s="80">
        <v>1</v>
      </c>
      <c r="G108" s="59" t="s">
        <v>212</v>
      </c>
      <c r="H108" s="67"/>
      <c r="I108" s="60"/>
      <c r="J108" s="61"/>
      <c r="K108" s="62"/>
      <c r="L108" s="63"/>
      <c r="M108" s="63"/>
      <c r="N108" s="68"/>
      <c r="O108" s="65"/>
    </row>
    <row r="109" spans="1:15" ht="15.95" customHeight="1">
      <c r="A109" s="83"/>
      <c r="B109" s="83"/>
      <c r="C109" s="11"/>
      <c r="D109" s="22"/>
      <c r="E109" s="30" t="s">
        <v>231</v>
      </c>
      <c r="F109" s="79"/>
      <c r="G109" s="26"/>
      <c r="H109" s="33"/>
      <c r="I109" s="28"/>
      <c r="J109" s="12"/>
      <c r="K109" s="16"/>
      <c r="L109" s="8"/>
      <c r="M109" s="39"/>
      <c r="N109" s="39"/>
      <c r="O109" s="93"/>
    </row>
    <row r="110" spans="1:15" ht="15.95" customHeight="1">
      <c r="A110" s="83" t="s">
        <v>41</v>
      </c>
      <c r="B110" s="83">
        <f t="shared" ref="B110" si="31">VLOOKUP(A110,$A$1:$B$6,2,0)</f>
        <v>0</v>
      </c>
      <c r="C110" s="55"/>
      <c r="D110" s="56">
        <v>0</v>
      </c>
      <c r="E110" s="57" t="s">
        <v>214</v>
      </c>
      <c r="F110" s="80"/>
      <c r="G110" s="59"/>
      <c r="H110" s="67"/>
      <c r="I110" s="60"/>
      <c r="J110" s="61"/>
      <c r="K110" s="62"/>
      <c r="L110" s="63"/>
      <c r="M110" s="144"/>
      <c r="N110" s="144"/>
      <c r="O110" s="100"/>
    </row>
    <row r="111" spans="1:15" ht="15.95" customHeight="1">
      <c r="A111" s="83"/>
      <c r="B111" s="83"/>
      <c r="C111" s="11"/>
      <c r="D111" s="22" t="s">
        <v>250</v>
      </c>
      <c r="E111" s="30" t="s">
        <v>216</v>
      </c>
      <c r="F111" s="79"/>
      <c r="G111" s="26"/>
      <c r="H111" s="33"/>
      <c r="I111" s="28"/>
      <c r="J111" s="12"/>
      <c r="K111" s="16"/>
      <c r="L111" s="8"/>
      <c r="M111" s="39"/>
      <c r="N111" s="39"/>
      <c r="O111" s="93"/>
    </row>
    <row r="112" spans="1:15" ht="15.95" customHeight="1">
      <c r="A112" s="83">
        <v>2</v>
      </c>
      <c r="B112" s="83" t="str">
        <f t="shared" ref="B112" si="32">VLOOKUP(A112,$A$1:$B$6,2,0)</f>
        <v>労少</v>
      </c>
      <c r="C112" s="55"/>
      <c r="D112" s="56" t="s">
        <v>217</v>
      </c>
      <c r="E112" s="57" t="s">
        <v>218</v>
      </c>
      <c r="F112" s="80">
        <v>2</v>
      </c>
      <c r="G112" s="59" t="s">
        <v>212</v>
      </c>
      <c r="H112" s="67"/>
      <c r="I112" s="60"/>
      <c r="J112" s="61"/>
      <c r="K112" s="62"/>
      <c r="L112" s="63"/>
      <c r="M112" s="144"/>
      <c r="N112" s="144"/>
      <c r="O112" s="100"/>
    </row>
    <row r="113" spans="1:15" ht="15.95" customHeight="1">
      <c r="A113" s="83"/>
      <c r="B113" s="83"/>
      <c r="C113" s="11"/>
      <c r="D113" s="22"/>
      <c r="E113" s="30" t="s">
        <v>219</v>
      </c>
      <c r="F113" s="79"/>
      <c r="G113" s="26"/>
      <c r="H113" s="73"/>
      <c r="I113" s="74"/>
      <c r="J113" s="78"/>
      <c r="K113" s="75"/>
      <c r="L113" s="76"/>
      <c r="M113" s="39"/>
      <c r="N113" s="39"/>
      <c r="O113" s="93"/>
    </row>
    <row r="114" spans="1:15" ht="15.95" customHeight="1">
      <c r="A114" s="83" t="s">
        <v>41</v>
      </c>
      <c r="B114" s="83">
        <f t="shared" ref="B114" si="33">VLOOKUP(A114,$A$1:$B$6,2,0)</f>
        <v>0</v>
      </c>
      <c r="C114" s="55"/>
      <c r="D114" s="56">
        <v>0</v>
      </c>
      <c r="E114" s="57" t="s">
        <v>220</v>
      </c>
      <c r="F114" s="80"/>
      <c r="G114" s="59"/>
      <c r="H114" s="67"/>
      <c r="I114" s="60"/>
      <c r="J114" s="141"/>
      <c r="K114" s="62"/>
      <c r="L114" s="64"/>
      <c r="M114" s="144"/>
      <c r="N114" s="144"/>
      <c r="O114" s="100"/>
    </row>
    <row r="115" spans="1:15" ht="15.95" customHeight="1">
      <c r="A115" s="83"/>
      <c r="B115" s="83"/>
      <c r="C115" s="11"/>
      <c r="D115" s="22" t="s">
        <v>251</v>
      </c>
      <c r="E115" s="30" t="s">
        <v>216</v>
      </c>
      <c r="F115" s="79"/>
      <c r="G115" s="26"/>
      <c r="H115" s="33"/>
      <c r="I115" s="28"/>
      <c r="J115" s="12"/>
      <c r="K115" s="16"/>
      <c r="L115" s="143"/>
      <c r="M115" s="39"/>
      <c r="N115" s="39"/>
      <c r="O115" s="93"/>
    </row>
    <row r="116" spans="1:15" ht="15.95" customHeight="1">
      <c r="A116" s="83">
        <v>2</v>
      </c>
      <c r="B116" s="83" t="str">
        <f t="shared" ref="B116" si="34">VLOOKUP(A116,$A$1:$B$6,2,0)</f>
        <v>労少</v>
      </c>
      <c r="C116" s="55"/>
      <c r="D116" s="56" t="s">
        <v>217</v>
      </c>
      <c r="E116" s="57" t="s">
        <v>233</v>
      </c>
      <c r="F116" s="80">
        <v>1</v>
      </c>
      <c r="G116" s="59" t="s">
        <v>212</v>
      </c>
      <c r="H116" s="67"/>
      <c r="I116" s="60"/>
      <c r="J116" s="61"/>
      <c r="K116" s="62"/>
      <c r="L116" s="64"/>
      <c r="M116" s="144"/>
      <c r="N116" s="144"/>
      <c r="O116" s="100"/>
    </row>
    <row r="117" spans="1:15" ht="15.95" customHeight="1">
      <c r="A117" s="83"/>
      <c r="B117" s="83"/>
      <c r="C117" s="11"/>
      <c r="D117" s="22"/>
      <c r="E117" s="30" t="s">
        <v>234</v>
      </c>
      <c r="F117" s="79"/>
      <c r="G117" s="26"/>
      <c r="H117" s="73"/>
      <c r="I117" s="74"/>
      <c r="J117" s="78"/>
      <c r="K117" s="75"/>
      <c r="L117" s="8"/>
      <c r="N117" s="14"/>
      <c r="O117" s="18"/>
    </row>
    <row r="118" spans="1:15" ht="15.95" customHeight="1">
      <c r="A118" s="83" t="s">
        <v>41</v>
      </c>
      <c r="B118" s="83">
        <f t="shared" ref="B118" si="35">VLOOKUP(A118,$A$1:$B$6,2,0)</f>
        <v>0</v>
      </c>
      <c r="C118" s="55"/>
      <c r="D118" s="56">
        <v>0</v>
      </c>
      <c r="E118" s="57" t="s">
        <v>220</v>
      </c>
      <c r="F118" s="80"/>
      <c r="G118" s="59"/>
      <c r="H118" s="67"/>
      <c r="I118" s="60"/>
      <c r="J118" s="141"/>
      <c r="K118" s="62"/>
      <c r="L118" s="63"/>
      <c r="M118" s="63"/>
      <c r="N118" s="68"/>
      <c r="O118" s="65"/>
    </row>
    <row r="119" spans="1:15" ht="15.95" customHeight="1">
      <c r="A119" s="83"/>
      <c r="B119" s="83"/>
      <c r="C119" s="11"/>
      <c r="D119" s="22" t="s">
        <v>252</v>
      </c>
      <c r="E119" s="30" t="s">
        <v>216</v>
      </c>
      <c r="F119" s="79"/>
      <c r="G119" s="26"/>
      <c r="H119" s="33"/>
      <c r="I119" s="28"/>
      <c r="J119" s="12"/>
      <c r="K119" s="16"/>
      <c r="L119" s="143"/>
      <c r="N119" s="14"/>
      <c r="O119" s="18"/>
    </row>
    <row r="120" spans="1:15" ht="15.95" customHeight="1">
      <c r="A120" s="83">
        <v>2</v>
      </c>
      <c r="B120" s="83" t="str">
        <f t="shared" ref="B120" si="36">VLOOKUP(A120,$A$1:$B$6,2,0)</f>
        <v>労少</v>
      </c>
      <c r="C120" s="55"/>
      <c r="D120" s="56" t="s">
        <v>217</v>
      </c>
      <c r="E120" s="57" t="s">
        <v>223</v>
      </c>
      <c r="F120" s="80">
        <v>1</v>
      </c>
      <c r="G120" s="59" t="s">
        <v>212</v>
      </c>
      <c r="H120" s="67"/>
      <c r="I120" s="60"/>
      <c r="J120" s="61"/>
      <c r="K120" s="62"/>
      <c r="L120" s="64"/>
      <c r="M120" s="63"/>
      <c r="N120" s="68"/>
      <c r="O120" s="65"/>
    </row>
    <row r="121" spans="1:15" ht="15.95" customHeight="1">
      <c r="A121" s="83"/>
      <c r="B121" s="83"/>
      <c r="C121" s="11"/>
      <c r="D121" s="22"/>
      <c r="E121" s="30" t="s">
        <v>224</v>
      </c>
      <c r="F121" s="79"/>
      <c r="G121" s="26"/>
      <c r="H121" s="73"/>
      <c r="I121" s="74"/>
      <c r="J121" s="78"/>
      <c r="K121" s="75"/>
      <c r="L121" s="8"/>
      <c r="M121" s="39"/>
      <c r="N121" s="39"/>
      <c r="O121" s="93"/>
    </row>
    <row r="122" spans="1:15" ht="15.95" customHeight="1">
      <c r="A122" s="83" t="s">
        <v>41</v>
      </c>
      <c r="B122" s="83">
        <f t="shared" ref="B122" si="37">VLOOKUP(A122,$A$1:$B$6,2,0)</f>
        <v>0</v>
      </c>
      <c r="C122" s="55"/>
      <c r="D122" s="56">
        <v>0</v>
      </c>
      <c r="E122" s="57" t="s">
        <v>220</v>
      </c>
      <c r="F122" s="80"/>
      <c r="G122" s="59"/>
      <c r="H122" s="67"/>
      <c r="I122" s="60"/>
      <c r="J122" s="141"/>
      <c r="K122" s="62"/>
      <c r="L122" s="63"/>
      <c r="M122" s="144"/>
      <c r="N122" s="144"/>
      <c r="O122" s="100"/>
    </row>
    <row r="123" spans="1:15" ht="15.95" customHeight="1">
      <c r="A123" s="83"/>
      <c r="B123" s="83"/>
      <c r="C123" s="11"/>
      <c r="D123" s="22"/>
      <c r="E123" s="30"/>
      <c r="F123" s="35"/>
      <c r="G123" s="26"/>
      <c r="H123" s="33"/>
      <c r="I123" s="28"/>
      <c r="J123" s="12"/>
      <c r="K123" s="16"/>
      <c r="L123" s="8"/>
      <c r="N123" s="14"/>
      <c r="O123" s="18"/>
    </row>
    <row r="124" spans="1:15" ht="15.95" customHeight="1">
      <c r="A124" s="83" t="s">
        <v>41</v>
      </c>
      <c r="B124" s="83">
        <f>VLOOKUP(A124,$A$1:$B$6,2,0)</f>
        <v>0</v>
      </c>
      <c r="C124" s="55"/>
      <c r="D124" s="56"/>
      <c r="E124" s="57"/>
      <c r="F124" s="58"/>
      <c r="G124" s="59"/>
      <c r="H124" s="67"/>
      <c r="I124" s="60"/>
      <c r="J124" s="61"/>
      <c r="K124" s="62"/>
      <c r="L124" s="63"/>
      <c r="M124" s="63"/>
      <c r="N124" s="68"/>
      <c r="O124" s="65"/>
    </row>
    <row r="125" spans="1:15" ht="15.95" customHeight="1">
      <c r="A125" s="83"/>
      <c r="B125" s="83"/>
      <c r="C125" s="11"/>
      <c r="D125" s="22" t="s">
        <v>253</v>
      </c>
      <c r="E125" s="30" t="s">
        <v>216</v>
      </c>
      <c r="F125" s="79"/>
      <c r="G125" s="26"/>
      <c r="H125" s="33"/>
      <c r="I125" s="28"/>
      <c r="J125" s="12"/>
      <c r="K125" s="16"/>
      <c r="L125" s="8"/>
      <c r="M125" s="39"/>
      <c r="N125" s="39"/>
      <c r="O125" s="93"/>
    </row>
    <row r="126" spans="1:15" ht="15.95" customHeight="1">
      <c r="A126" s="83">
        <v>2</v>
      </c>
      <c r="B126" s="83" t="str">
        <f t="shared" ref="B126" si="38">VLOOKUP(A126,$A$1:$B$6,2,0)</f>
        <v>労少</v>
      </c>
      <c r="C126" s="55"/>
      <c r="D126" s="56" t="s">
        <v>217</v>
      </c>
      <c r="E126" s="57" t="s">
        <v>243</v>
      </c>
      <c r="F126" s="80">
        <v>2</v>
      </c>
      <c r="G126" s="59" t="s">
        <v>212</v>
      </c>
      <c r="H126" s="67"/>
      <c r="I126" s="60"/>
      <c r="J126" s="61"/>
      <c r="K126" s="62"/>
      <c r="L126" s="63"/>
      <c r="M126" s="144"/>
      <c r="N126" s="144"/>
      <c r="O126" s="100"/>
    </row>
    <row r="127" spans="1:15" ht="15.95" customHeight="1">
      <c r="A127" s="83"/>
      <c r="B127" s="83"/>
      <c r="C127" s="11"/>
      <c r="D127" s="22"/>
      <c r="E127" s="30" t="s">
        <v>244</v>
      </c>
      <c r="F127" s="79"/>
      <c r="G127" s="26"/>
      <c r="H127" s="73"/>
      <c r="I127" s="74"/>
      <c r="J127" s="78"/>
      <c r="K127" s="75"/>
      <c r="L127" s="8"/>
      <c r="M127" s="39"/>
      <c r="N127" s="39"/>
      <c r="O127" s="93"/>
    </row>
    <row r="128" spans="1:15" ht="15.95" customHeight="1">
      <c r="A128" s="83" t="s">
        <v>41</v>
      </c>
      <c r="B128" s="83">
        <f t="shared" ref="B128" si="39">VLOOKUP(A128,$A$1:$B$6,2,0)</f>
        <v>0</v>
      </c>
      <c r="C128" s="55"/>
      <c r="D128" s="56">
        <v>0</v>
      </c>
      <c r="E128" s="57" t="s">
        <v>220</v>
      </c>
      <c r="F128" s="80"/>
      <c r="G128" s="59"/>
      <c r="H128" s="67"/>
      <c r="I128" s="60"/>
      <c r="J128" s="141"/>
      <c r="K128" s="62"/>
      <c r="L128" s="63"/>
      <c r="M128" s="144"/>
      <c r="N128" s="144"/>
      <c r="O128" s="100"/>
    </row>
    <row r="129" spans="1:15" ht="15.95" customHeight="1">
      <c r="A129" s="83"/>
      <c r="B129" s="83"/>
      <c r="C129" s="11"/>
      <c r="D129" s="22" t="s">
        <v>254</v>
      </c>
      <c r="E129" s="30" t="s">
        <v>255</v>
      </c>
      <c r="F129" s="79"/>
      <c r="G129" s="26"/>
      <c r="H129" s="33"/>
      <c r="I129" s="28"/>
      <c r="J129" s="12"/>
      <c r="K129" s="16"/>
      <c r="L129" s="8"/>
      <c r="M129" s="39"/>
      <c r="N129" s="39"/>
      <c r="O129" s="93"/>
    </row>
    <row r="130" spans="1:15" ht="15.95" customHeight="1">
      <c r="A130" s="83">
        <v>2</v>
      </c>
      <c r="B130" s="83" t="str">
        <f t="shared" ref="B130" si="40">VLOOKUP(A130,$A$1:$B$6,2,0)</f>
        <v>労少</v>
      </c>
      <c r="C130" s="55"/>
      <c r="D130" s="56" t="s">
        <v>217</v>
      </c>
      <c r="E130" s="57" t="s">
        <v>256</v>
      </c>
      <c r="F130" s="80">
        <v>1</v>
      </c>
      <c r="G130" s="59" t="s">
        <v>212</v>
      </c>
      <c r="H130" s="67"/>
      <c r="I130" s="60"/>
      <c r="J130" s="61"/>
      <c r="K130" s="62"/>
      <c r="L130" s="63"/>
      <c r="M130" s="144"/>
      <c r="N130" s="144"/>
      <c r="O130" s="100"/>
    </row>
    <row r="131" spans="1:15" ht="15.95" customHeight="1">
      <c r="A131" s="83"/>
      <c r="B131" s="83"/>
      <c r="C131" s="11"/>
      <c r="D131" s="22"/>
      <c r="E131" s="30" t="s">
        <v>257</v>
      </c>
      <c r="F131" s="79"/>
      <c r="G131" s="26"/>
      <c r="H131" s="73"/>
      <c r="I131" s="74"/>
      <c r="J131" s="78"/>
      <c r="K131" s="75"/>
      <c r="L131" s="8"/>
      <c r="M131" s="39"/>
      <c r="N131" s="39"/>
      <c r="O131" s="93"/>
    </row>
    <row r="132" spans="1:15" ht="15.95" customHeight="1">
      <c r="A132" s="83" t="s">
        <v>41</v>
      </c>
      <c r="B132" s="83">
        <f t="shared" ref="B132" si="41">VLOOKUP(A132,$A$1:$B$6,2,0)</f>
        <v>0</v>
      </c>
      <c r="C132" s="55"/>
      <c r="D132" s="56">
        <v>0</v>
      </c>
      <c r="E132" s="57" t="s">
        <v>258</v>
      </c>
      <c r="F132" s="80"/>
      <c r="G132" s="59"/>
      <c r="H132" s="67"/>
      <c r="I132" s="60"/>
      <c r="J132" s="141"/>
      <c r="K132" s="62"/>
      <c r="L132" s="63"/>
      <c r="M132" s="144"/>
      <c r="N132" s="144"/>
      <c r="O132" s="100"/>
    </row>
    <row r="133" spans="1:15" ht="15.95" customHeight="1">
      <c r="A133" s="83"/>
      <c r="B133" s="83"/>
      <c r="C133" s="11"/>
      <c r="D133" s="22" t="s">
        <v>259</v>
      </c>
      <c r="E133" s="30" t="s">
        <v>209</v>
      </c>
      <c r="F133" s="79"/>
      <c r="G133" s="26"/>
      <c r="H133" s="33"/>
      <c r="I133" s="28"/>
      <c r="J133" s="12"/>
      <c r="K133" s="16"/>
      <c r="L133" s="39"/>
      <c r="M133" s="39"/>
      <c r="N133" s="39"/>
      <c r="O133" s="93"/>
    </row>
    <row r="134" spans="1:15" ht="15.95" customHeight="1">
      <c r="A134" s="83">
        <v>2</v>
      </c>
      <c r="B134" s="83" t="str">
        <f t="shared" ref="B134" si="42">VLOOKUP(A134,$A$1:$B$6,2,0)</f>
        <v>労少</v>
      </c>
      <c r="C134" s="55"/>
      <c r="D134" s="56" t="s">
        <v>210</v>
      </c>
      <c r="E134" s="57" t="s">
        <v>260</v>
      </c>
      <c r="F134" s="80">
        <v>1</v>
      </c>
      <c r="G134" s="59" t="s">
        <v>212</v>
      </c>
      <c r="H134" s="67"/>
      <c r="I134" s="60"/>
      <c r="J134" s="61"/>
      <c r="K134" s="62"/>
      <c r="L134" s="145"/>
      <c r="M134" s="144"/>
      <c r="N134" s="144"/>
      <c r="O134" s="100"/>
    </row>
    <row r="135" spans="1:15" ht="15.95" customHeight="1">
      <c r="A135" s="83"/>
      <c r="B135" s="83"/>
      <c r="C135" s="11"/>
      <c r="D135" s="22"/>
      <c r="E135" s="30" t="s">
        <v>261</v>
      </c>
      <c r="F135" s="79"/>
      <c r="G135" s="26"/>
      <c r="H135" s="33"/>
      <c r="I135" s="28"/>
      <c r="J135" s="12"/>
      <c r="K135" s="16"/>
      <c r="L135" s="8"/>
      <c r="N135" s="14"/>
      <c r="O135" s="18"/>
    </row>
    <row r="136" spans="1:15" ht="15.95" customHeight="1">
      <c r="A136" s="83" t="s">
        <v>41</v>
      </c>
      <c r="B136" s="83">
        <f t="shared" ref="B136" si="43">VLOOKUP(A136,$A$1:$B$6,2,0)</f>
        <v>0</v>
      </c>
      <c r="C136" s="55"/>
      <c r="D136" s="56">
        <v>0</v>
      </c>
      <c r="E136" s="57" t="s">
        <v>214</v>
      </c>
      <c r="F136" s="80"/>
      <c r="G136" s="59"/>
      <c r="H136" s="67"/>
      <c r="I136" s="60"/>
      <c r="J136" s="61"/>
      <c r="K136" s="62"/>
      <c r="L136" s="63"/>
      <c r="M136" s="63"/>
      <c r="N136" s="68"/>
      <c r="O136" s="65"/>
    </row>
    <row r="137" spans="1:15" ht="15.95" customHeight="1">
      <c r="A137" s="83"/>
      <c r="B137" s="83"/>
      <c r="C137" s="11"/>
      <c r="D137" s="22" t="s">
        <v>262</v>
      </c>
      <c r="E137" s="30" t="s">
        <v>216</v>
      </c>
      <c r="F137" s="79"/>
      <c r="G137" s="26"/>
      <c r="H137" s="33"/>
      <c r="I137" s="28"/>
      <c r="J137" s="12"/>
      <c r="K137" s="16"/>
      <c r="L137" s="8"/>
      <c r="N137" s="14"/>
      <c r="O137" s="18"/>
    </row>
    <row r="138" spans="1:15" ht="15.95" customHeight="1">
      <c r="A138" s="83">
        <v>2</v>
      </c>
      <c r="B138" s="83" t="str">
        <f t="shared" ref="B138" si="44">VLOOKUP(A138,$A$1:$B$6,2,0)</f>
        <v>労少</v>
      </c>
      <c r="C138" s="55"/>
      <c r="D138" s="56" t="s">
        <v>217</v>
      </c>
      <c r="E138" s="57" t="s">
        <v>218</v>
      </c>
      <c r="F138" s="80">
        <v>6</v>
      </c>
      <c r="G138" s="59" t="s">
        <v>212</v>
      </c>
      <c r="H138" s="67"/>
      <c r="I138" s="60"/>
      <c r="J138" s="61"/>
      <c r="K138" s="62"/>
      <c r="L138" s="63"/>
      <c r="M138" s="63"/>
      <c r="N138" s="68"/>
      <c r="O138" s="65"/>
    </row>
    <row r="139" spans="1:15" ht="15.95" customHeight="1">
      <c r="A139" s="83"/>
      <c r="B139" s="83"/>
      <c r="C139" s="11"/>
      <c r="D139" s="22"/>
      <c r="E139" s="30" t="s">
        <v>219</v>
      </c>
      <c r="F139" s="79"/>
      <c r="G139" s="26"/>
      <c r="H139" s="73"/>
      <c r="I139" s="74"/>
      <c r="J139" s="78"/>
      <c r="K139" s="75"/>
      <c r="L139" s="8"/>
      <c r="N139" s="14"/>
      <c r="O139" s="140"/>
    </row>
    <row r="140" spans="1:15" ht="15.95" customHeight="1">
      <c r="A140" s="83" t="s">
        <v>41</v>
      </c>
      <c r="B140" s="83">
        <f>VLOOKUP(A140,$A$1:$B$6,2,0)</f>
        <v>0</v>
      </c>
      <c r="C140" s="55"/>
      <c r="D140" s="56">
        <v>0</v>
      </c>
      <c r="E140" s="57" t="s">
        <v>220</v>
      </c>
      <c r="F140" s="80"/>
      <c r="G140" s="59"/>
      <c r="H140" s="67"/>
      <c r="I140" s="60"/>
      <c r="J140" s="141"/>
      <c r="K140" s="62"/>
      <c r="L140" s="63"/>
      <c r="M140" s="63"/>
      <c r="N140" s="68"/>
      <c r="O140" s="65"/>
    </row>
    <row r="141" spans="1:15" ht="15.95" customHeight="1">
      <c r="A141" s="83"/>
      <c r="B141" s="83"/>
      <c r="C141" s="11"/>
      <c r="D141" s="22" t="s">
        <v>263</v>
      </c>
      <c r="E141" s="30" t="s">
        <v>264</v>
      </c>
      <c r="F141" s="79"/>
      <c r="G141" s="26"/>
      <c r="H141" s="33"/>
      <c r="I141" s="28"/>
      <c r="J141" s="12"/>
      <c r="K141" s="16"/>
      <c r="L141" s="8"/>
      <c r="N141" s="14"/>
      <c r="O141" s="18"/>
    </row>
    <row r="142" spans="1:15" ht="15.95" customHeight="1">
      <c r="A142" s="83">
        <v>2</v>
      </c>
      <c r="B142" s="83" t="str">
        <f>VLOOKUP(A142,$A$1:$B$6,2,0)</f>
        <v>労少</v>
      </c>
      <c r="C142" s="55"/>
      <c r="D142" s="56" t="s">
        <v>265</v>
      </c>
      <c r="E142" s="57" t="s">
        <v>266</v>
      </c>
      <c r="F142" s="80">
        <v>1</v>
      </c>
      <c r="G142" s="59" t="s">
        <v>212</v>
      </c>
      <c r="H142" s="67"/>
      <c r="I142" s="60"/>
      <c r="J142" s="61"/>
      <c r="K142" s="62"/>
      <c r="L142" s="63"/>
      <c r="M142" s="63"/>
      <c r="N142" s="68"/>
      <c r="O142" s="65"/>
    </row>
    <row r="143" spans="1:15" ht="15.95" customHeight="1">
      <c r="A143" s="83"/>
      <c r="B143" s="83"/>
      <c r="C143" s="11"/>
      <c r="D143" s="22"/>
      <c r="E143" s="30" t="s">
        <v>267</v>
      </c>
      <c r="F143" s="79"/>
      <c r="G143" s="26"/>
      <c r="H143" s="33"/>
      <c r="I143" s="28"/>
      <c r="J143" s="12"/>
      <c r="K143" s="16"/>
      <c r="L143" s="8"/>
      <c r="N143" s="14"/>
      <c r="O143" s="18"/>
    </row>
    <row r="144" spans="1:15" ht="15.95" customHeight="1">
      <c r="A144" s="83" t="s">
        <v>41</v>
      </c>
      <c r="B144" s="83">
        <f>VLOOKUP(A144,$A$1:$B$6,2,0)</f>
        <v>0</v>
      </c>
      <c r="C144" s="55"/>
      <c r="D144" s="56"/>
      <c r="E144" s="57" t="s">
        <v>220</v>
      </c>
      <c r="F144" s="80"/>
      <c r="G144" s="59"/>
      <c r="H144" s="67"/>
      <c r="I144" s="60"/>
      <c r="J144" s="61"/>
      <c r="K144" s="62"/>
      <c r="L144" s="63"/>
      <c r="M144" s="63"/>
      <c r="N144" s="68"/>
      <c r="O144" s="65"/>
    </row>
    <row r="145" spans="1:15" ht="15.95" customHeight="1">
      <c r="A145" s="83"/>
      <c r="B145" s="83"/>
      <c r="C145" s="11"/>
      <c r="D145" s="22"/>
      <c r="E145" s="30">
        <v>0</v>
      </c>
      <c r="F145" s="79"/>
      <c r="G145" s="26"/>
      <c r="H145" s="33"/>
      <c r="I145" s="28"/>
      <c r="J145" s="12"/>
      <c r="K145" s="16"/>
      <c r="L145" s="8"/>
      <c r="N145" s="14"/>
      <c r="O145" s="18"/>
    </row>
    <row r="146" spans="1:15" ht="15.95" customHeight="1">
      <c r="A146" s="83">
        <v>1</v>
      </c>
      <c r="B146" s="83" t="str">
        <f>VLOOKUP(A146,$A$1:$B$6,2,0)</f>
        <v>一般</v>
      </c>
      <c r="C146" s="55"/>
      <c r="D146" s="56" t="s">
        <v>268</v>
      </c>
      <c r="E146" s="57" t="s">
        <v>269</v>
      </c>
      <c r="F146" s="80">
        <v>1</v>
      </c>
      <c r="G146" s="59" t="s">
        <v>270</v>
      </c>
      <c r="H146" s="67"/>
      <c r="I146" s="60"/>
      <c r="J146" s="61"/>
      <c r="K146" s="62"/>
      <c r="L146" s="63"/>
      <c r="M146" s="63"/>
      <c r="N146" s="68"/>
      <c r="O146" s="65"/>
    </row>
    <row r="147" spans="1:15" ht="15.95" customHeight="1">
      <c r="A147" s="83"/>
      <c r="B147" s="83"/>
      <c r="C147" s="11"/>
      <c r="D147" s="22"/>
      <c r="E147" s="30">
        <v>0</v>
      </c>
      <c r="F147" s="79"/>
      <c r="G147" s="26"/>
      <c r="H147" s="33"/>
      <c r="I147" s="28"/>
      <c r="J147" s="12"/>
      <c r="K147" s="16"/>
      <c r="L147" s="8"/>
      <c r="N147" s="14"/>
      <c r="O147" s="18"/>
    </row>
    <row r="148" spans="1:15" ht="15.95" customHeight="1">
      <c r="A148" s="83">
        <v>1</v>
      </c>
      <c r="B148" s="83" t="str">
        <f>VLOOKUP(A148,$A$1:$B$6,2,0)</f>
        <v>一般</v>
      </c>
      <c r="C148" s="55"/>
      <c r="D148" s="56" t="s">
        <v>271</v>
      </c>
      <c r="E148" s="57">
        <v>0</v>
      </c>
      <c r="F148" s="80">
        <v>22</v>
      </c>
      <c r="G148" s="59" t="s">
        <v>270</v>
      </c>
      <c r="H148" s="67"/>
      <c r="I148" s="60"/>
      <c r="J148" s="61"/>
      <c r="K148" s="62"/>
      <c r="L148" s="63"/>
      <c r="M148" s="63"/>
      <c r="N148" s="68"/>
      <c r="O148" s="65"/>
    </row>
    <row r="149" spans="1:15" ht="15.95" customHeight="1">
      <c r="A149" s="83"/>
      <c r="B149" s="83"/>
      <c r="C149" s="11"/>
      <c r="D149" s="22"/>
      <c r="E149" s="30" t="s">
        <v>272</v>
      </c>
      <c r="F149" s="79"/>
      <c r="G149" s="26"/>
      <c r="H149" s="33"/>
      <c r="I149" s="28"/>
      <c r="J149" s="12"/>
      <c r="K149" s="16"/>
      <c r="L149" s="8"/>
      <c r="N149" s="14"/>
      <c r="O149" s="18"/>
    </row>
    <row r="150" spans="1:15" ht="15.95" customHeight="1">
      <c r="A150" s="83">
        <v>1</v>
      </c>
      <c r="B150" s="83" t="str">
        <f>VLOOKUP(A150,$A$1:$B$6,2,0)</f>
        <v>一般</v>
      </c>
      <c r="C150" s="55"/>
      <c r="D150" s="56" t="s">
        <v>273</v>
      </c>
      <c r="E150" s="57" t="s">
        <v>274</v>
      </c>
      <c r="F150" s="80">
        <v>1</v>
      </c>
      <c r="G150" s="59" t="s">
        <v>275</v>
      </c>
      <c r="H150" s="67"/>
      <c r="I150" s="60"/>
      <c r="J150" s="61"/>
      <c r="K150" s="62"/>
      <c r="L150" s="63"/>
      <c r="M150" s="63"/>
      <c r="N150" s="68"/>
      <c r="O150" s="65"/>
    </row>
    <row r="151" spans="1:15" ht="15.95" customHeight="1">
      <c r="A151" s="83"/>
      <c r="B151" s="83"/>
      <c r="C151" s="11"/>
      <c r="D151" s="22"/>
      <c r="E151" s="30">
        <v>0</v>
      </c>
      <c r="F151" s="79"/>
      <c r="G151" s="26"/>
      <c r="H151" s="33"/>
      <c r="I151" s="28"/>
      <c r="J151" s="12"/>
      <c r="K151" s="16"/>
      <c r="L151" s="8"/>
      <c r="N151" s="14"/>
      <c r="O151" s="18"/>
    </row>
    <row r="152" spans="1:15" ht="15.95" customHeight="1">
      <c r="A152" s="83">
        <v>2</v>
      </c>
      <c r="B152" s="83" t="str">
        <f>VLOOKUP(A152,$A$1:$B$6,2,0)</f>
        <v>労少</v>
      </c>
      <c r="C152" s="55"/>
      <c r="D152" s="56" t="s">
        <v>276</v>
      </c>
      <c r="E152" s="57">
        <v>0</v>
      </c>
      <c r="F152" s="80">
        <v>1</v>
      </c>
      <c r="G152" s="59" t="s">
        <v>277</v>
      </c>
      <c r="H152" s="67"/>
      <c r="I152" s="60"/>
      <c r="J152" s="61"/>
      <c r="K152" s="62"/>
      <c r="L152" s="63"/>
      <c r="M152" s="63"/>
      <c r="N152" s="68"/>
      <c r="O152" s="65"/>
    </row>
    <row r="153" spans="1:15" ht="15.95" customHeight="1">
      <c r="A153" s="83"/>
      <c r="B153" s="83"/>
      <c r="C153" s="11"/>
      <c r="D153" s="22"/>
      <c r="E153" s="30"/>
      <c r="F153" s="79"/>
      <c r="G153" s="26"/>
      <c r="H153" s="33"/>
      <c r="I153" s="28"/>
      <c r="J153" s="12"/>
      <c r="K153" s="16"/>
      <c r="L153" s="8"/>
      <c r="N153" s="14"/>
      <c r="O153" s="18"/>
    </row>
    <row r="154" spans="1:15" ht="15.95" customHeight="1">
      <c r="A154" s="83">
        <v>1</v>
      </c>
      <c r="B154" s="83" t="str">
        <f>VLOOKUP(A154,$A$1:$B$6,2,0)</f>
        <v>一般</v>
      </c>
      <c r="C154" s="55"/>
      <c r="D154" s="56" t="s">
        <v>278</v>
      </c>
      <c r="E154" s="57" t="s">
        <v>279</v>
      </c>
      <c r="F154" s="80">
        <v>1</v>
      </c>
      <c r="G154" s="59" t="s">
        <v>277</v>
      </c>
      <c r="H154" s="67"/>
      <c r="I154" s="60"/>
      <c r="J154" s="61"/>
      <c r="K154" s="62"/>
      <c r="L154" s="63"/>
      <c r="M154" s="63"/>
      <c r="N154" s="68"/>
      <c r="O154" s="65"/>
    </row>
    <row r="155" spans="1:15" ht="15.95" customHeight="1">
      <c r="A155" s="83"/>
      <c r="B155" s="83"/>
      <c r="C155" s="11"/>
      <c r="D155" s="22"/>
      <c r="E155" s="30"/>
      <c r="F155" s="35"/>
      <c r="G155" s="26"/>
      <c r="H155" s="33"/>
      <c r="I155" s="28"/>
      <c r="J155" s="12"/>
      <c r="K155" s="16"/>
      <c r="L155" s="8"/>
      <c r="N155" s="14"/>
      <c r="O155" s="18"/>
    </row>
    <row r="156" spans="1:15" ht="15.95" customHeight="1">
      <c r="A156" s="83" t="s">
        <v>41</v>
      </c>
      <c r="B156" s="83">
        <f t="shared" ref="B156" si="45">VLOOKUP(A156,$A$1:$B$6,2,0)</f>
        <v>0</v>
      </c>
      <c r="C156" s="55"/>
      <c r="D156" s="56"/>
      <c r="E156" s="57"/>
      <c r="F156" s="58"/>
      <c r="G156" s="59"/>
      <c r="H156" s="67"/>
      <c r="I156" s="60"/>
      <c r="J156" s="61"/>
      <c r="K156" s="62"/>
      <c r="L156" s="63"/>
      <c r="M156" s="63"/>
      <c r="N156" s="68"/>
      <c r="O156" s="65"/>
    </row>
    <row r="157" spans="1:15" ht="15.95" customHeight="1">
      <c r="A157" s="83"/>
      <c r="B157" s="83"/>
      <c r="C157" s="11"/>
      <c r="D157" s="22"/>
      <c r="E157" s="30"/>
      <c r="F157" s="35"/>
      <c r="G157" s="26"/>
      <c r="H157" s="33"/>
      <c r="I157" s="28"/>
      <c r="J157" s="12"/>
      <c r="K157" s="16"/>
      <c r="L157" s="8"/>
      <c r="N157" s="14"/>
      <c r="O157" s="18"/>
    </row>
    <row r="158" spans="1:15" ht="15.95" customHeight="1">
      <c r="A158" s="83" t="s">
        <v>41</v>
      </c>
      <c r="B158" s="83">
        <f t="shared" ref="B158" si="46">VLOOKUP(A158,$A$1:$B$6,2,0)</f>
        <v>0</v>
      </c>
      <c r="C158" s="55"/>
      <c r="D158" s="56"/>
      <c r="E158" s="57"/>
      <c r="F158" s="58"/>
      <c r="G158" s="59"/>
      <c r="H158" s="67"/>
      <c r="I158" s="60"/>
      <c r="J158" s="61"/>
      <c r="K158" s="62"/>
      <c r="L158" s="63"/>
      <c r="M158" s="63"/>
      <c r="N158" s="68"/>
      <c r="O158" s="65"/>
    </row>
    <row r="159" spans="1:15" ht="15.95" customHeight="1">
      <c r="A159" s="83"/>
      <c r="B159" s="83"/>
      <c r="C159" s="11"/>
      <c r="D159" s="22"/>
      <c r="E159" s="30"/>
      <c r="F159" s="35"/>
      <c r="G159" s="26"/>
      <c r="H159" s="33"/>
      <c r="I159" s="28"/>
      <c r="J159" s="12"/>
      <c r="K159" s="16"/>
      <c r="L159" s="8"/>
      <c r="N159" s="14"/>
      <c r="O159" s="18"/>
    </row>
    <row r="160" spans="1:15" ht="15.95" customHeight="1">
      <c r="A160" s="83" t="s">
        <v>41</v>
      </c>
      <c r="B160" s="83">
        <f t="shared" ref="B160" si="47">VLOOKUP(A160,$A$1:$B$6,2,0)</f>
        <v>0</v>
      </c>
      <c r="C160" s="55"/>
      <c r="D160" s="56"/>
      <c r="E160" s="57"/>
      <c r="F160" s="58"/>
      <c r="G160" s="59"/>
      <c r="H160" s="67"/>
      <c r="I160" s="60"/>
      <c r="J160" s="61"/>
      <c r="K160" s="62"/>
      <c r="L160" s="63"/>
      <c r="M160" s="63"/>
      <c r="N160" s="68"/>
      <c r="O160" s="65"/>
    </row>
    <row r="161" spans="1:15" ht="15.95" customHeight="1">
      <c r="A161" s="83"/>
      <c r="B161" s="83"/>
      <c r="C161" s="11"/>
      <c r="D161" s="22"/>
      <c r="E161" s="30"/>
      <c r="F161" s="35"/>
      <c r="G161" s="26"/>
      <c r="H161" s="33"/>
      <c r="I161" s="28"/>
      <c r="J161" s="12"/>
      <c r="K161" s="16"/>
      <c r="L161" s="8"/>
      <c r="N161" s="14"/>
      <c r="O161" s="18"/>
    </row>
    <row r="162" spans="1:15" ht="15.95" customHeight="1">
      <c r="A162" s="83" t="s">
        <v>41</v>
      </c>
      <c r="B162" s="83">
        <f t="shared" ref="B162" si="48">VLOOKUP(A162,$A$1:$B$6,2,0)</f>
        <v>0</v>
      </c>
      <c r="C162" s="55"/>
      <c r="D162" s="56"/>
      <c r="E162" s="57"/>
      <c r="F162" s="58"/>
      <c r="G162" s="59"/>
      <c r="H162" s="67"/>
      <c r="I162" s="60"/>
      <c r="J162" s="61"/>
      <c r="K162" s="62"/>
      <c r="L162" s="63"/>
      <c r="M162" s="63"/>
      <c r="N162" s="68"/>
      <c r="O162" s="65"/>
    </row>
    <row r="163" spans="1:15" ht="15.95" customHeight="1">
      <c r="A163" s="83"/>
      <c r="B163" s="83"/>
      <c r="C163" s="11"/>
      <c r="D163" s="22"/>
      <c r="E163" s="30"/>
      <c r="F163" s="35"/>
      <c r="G163" s="26"/>
      <c r="H163" s="33"/>
      <c r="I163" s="28"/>
      <c r="J163" s="12"/>
      <c r="K163" s="16"/>
      <c r="L163" s="8"/>
      <c r="N163" s="14"/>
      <c r="O163" s="18"/>
    </row>
    <row r="164" spans="1:15" ht="15.95" customHeight="1">
      <c r="A164" s="83" t="s">
        <v>41</v>
      </c>
      <c r="B164" s="83">
        <f t="shared" ref="B164" si="49">VLOOKUP(A164,$A$1:$B$6,2,0)</f>
        <v>0</v>
      </c>
      <c r="C164" s="55"/>
      <c r="D164" s="56"/>
      <c r="E164" s="57"/>
      <c r="F164" s="58"/>
      <c r="G164" s="59"/>
      <c r="H164" s="67"/>
      <c r="I164" s="60"/>
      <c r="J164" s="61"/>
      <c r="K164" s="62"/>
      <c r="L164" s="63"/>
      <c r="M164" s="63"/>
      <c r="N164" s="68"/>
      <c r="O164" s="65"/>
    </row>
    <row r="165" spans="1:15" ht="15.95" customHeight="1">
      <c r="A165" s="83"/>
      <c r="B165" s="83"/>
      <c r="C165" s="11"/>
      <c r="D165" s="22"/>
      <c r="E165" s="30"/>
      <c r="F165" s="35"/>
      <c r="G165" s="26"/>
      <c r="H165" s="33"/>
      <c r="I165" s="28"/>
      <c r="J165" s="12"/>
      <c r="K165" s="16"/>
      <c r="L165" s="8"/>
      <c r="N165" s="14"/>
      <c r="O165" s="18"/>
    </row>
    <row r="166" spans="1:15" ht="15.95" customHeight="1">
      <c r="A166" s="83" t="s">
        <v>41</v>
      </c>
      <c r="B166" s="83">
        <f t="shared" ref="B166" si="50">VLOOKUP(A166,$A$1:$B$6,2,0)</f>
        <v>0</v>
      </c>
      <c r="C166" s="55"/>
      <c r="D166" s="56"/>
      <c r="E166" s="57"/>
      <c r="F166" s="58"/>
      <c r="G166" s="59"/>
      <c r="H166" s="67"/>
      <c r="I166" s="60"/>
      <c r="J166" s="61"/>
      <c r="K166" s="62"/>
      <c r="L166" s="63"/>
      <c r="M166" s="63"/>
      <c r="N166" s="68"/>
      <c r="O166" s="65"/>
    </row>
    <row r="167" spans="1:15" ht="15.95" customHeight="1">
      <c r="A167" s="83"/>
      <c r="B167" s="83"/>
      <c r="C167" s="11"/>
      <c r="D167" s="22"/>
      <c r="E167" s="30"/>
      <c r="F167" s="35"/>
      <c r="G167" s="26"/>
      <c r="H167" s="33"/>
      <c r="I167" s="28"/>
      <c r="J167" s="12"/>
      <c r="K167" s="16"/>
      <c r="L167" s="8"/>
      <c r="N167" s="14"/>
      <c r="O167" s="18"/>
    </row>
    <row r="168" spans="1:15" ht="15.95" customHeight="1">
      <c r="A168" s="83" t="s">
        <v>41</v>
      </c>
      <c r="B168" s="83">
        <f t="shared" ref="B168" si="51">VLOOKUP(A168,$A$1:$B$6,2,0)</f>
        <v>0</v>
      </c>
      <c r="C168" s="55"/>
      <c r="D168" s="56"/>
      <c r="E168" s="57"/>
      <c r="F168" s="58"/>
      <c r="G168" s="59"/>
      <c r="H168" s="67"/>
      <c r="I168" s="60"/>
      <c r="J168" s="61"/>
      <c r="K168" s="62"/>
      <c r="L168" s="63"/>
      <c r="M168" s="63"/>
      <c r="N168" s="68"/>
      <c r="O168" s="65"/>
    </row>
    <row r="169" spans="1:15" ht="15.95" customHeight="1">
      <c r="A169" s="83"/>
      <c r="B169" s="83"/>
      <c r="C169" s="11"/>
      <c r="D169" s="22"/>
      <c r="E169" s="30"/>
      <c r="F169" s="35"/>
      <c r="G169" s="26"/>
      <c r="H169" s="33"/>
      <c r="I169" s="28"/>
      <c r="J169" s="12"/>
      <c r="K169" s="16"/>
      <c r="L169" s="8"/>
      <c r="N169" s="14"/>
      <c r="O169" s="18"/>
    </row>
    <row r="170" spans="1:15" ht="15.95" customHeight="1">
      <c r="A170" s="83" t="s">
        <v>41</v>
      </c>
      <c r="B170" s="83">
        <f t="shared" ref="B170" si="52">VLOOKUP(A170,$A$1:$B$6,2,0)</f>
        <v>0</v>
      </c>
      <c r="C170" s="55"/>
      <c r="D170" s="56"/>
      <c r="E170" s="57"/>
      <c r="F170" s="58"/>
      <c r="G170" s="59"/>
      <c r="H170" s="67"/>
      <c r="I170" s="60"/>
      <c r="J170" s="61"/>
      <c r="K170" s="62"/>
      <c r="L170" s="63"/>
      <c r="M170" s="63"/>
      <c r="N170" s="68"/>
      <c r="O170" s="65"/>
    </row>
    <row r="171" spans="1:15" ht="15.95" customHeight="1">
      <c r="A171" s="83"/>
      <c r="B171" s="83"/>
      <c r="C171" s="11"/>
      <c r="D171" s="22"/>
      <c r="E171" s="30"/>
      <c r="F171" s="35"/>
      <c r="G171" s="26"/>
      <c r="H171" s="33"/>
      <c r="I171" s="28"/>
      <c r="J171" s="12"/>
      <c r="K171" s="16"/>
      <c r="L171" s="8"/>
      <c r="N171" s="14"/>
      <c r="O171" s="18"/>
    </row>
    <row r="172" spans="1:15" ht="15.95" customHeight="1">
      <c r="A172" s="83" t="s">
        <v>41</v>
      </c>
      <c r="B172" s="83">
        <f t="shared" ref="B172" si="53">VLOOKUP(A172,$A$1:$B$6,2,0)</f>
        <v>0</v>
      </c>
      <c r="C172" s="55"/>
      <c r="D172" s="56"/>
      <c r="E172" s="57"/>
      <c r="F172" s="58"/>
      <c r="G172" s="59"/>
      <c r="H172" s="67"/>
      <c r="I172" s="60"/>
      <c r="J172" s="61"/>
      <c r="K172" s="62"/>
      <c r="L172" s="63"/>
      <c r="M172" s="63"/>
      <c r="N172" s="68"/>
      <c r="O172" s="65"/>
    </row>
    <row r="173" spans="1:15" ht="15.95" customHeight="1">
      <c r="A173" s="83"/>
      <c r="B173" s="83"/>
      <c r="C173" s="11"/>
      <c r="D173" s="22"/>
      <c r="E173" s="30"/>
      <c r="F173" s="35"/>
      <c r="G173" s="26"/>
      <c r="H173" s="33"/>
      <c r="I173" s="28"/>
      <c r="J173" s="12"/>
      <c r="K173" s="16"/>
      <c r="L173" s="8"/>
      <c r="N173" s="14"/>
      <c r="O173" s="18"/>
    </row>
    <row r="174" spans="1:15" ht="15.95" customHeight="1">
      <c r="A174" s="83" t="s">
        <v>41</v>
      </c>
      <c r="B174" s="83">
        <f t="shared" ref="B174" si="54">VLOOKUP(A174,$A$1:$B$6,2,0)</f>
        <v>0</v>
      </c>
      <c r="C174" s="55"/>
      <c r="D174" s="56"/>
      <c r="E174" s="57"/>
      <c r="F174" s="58"/>
      <c r="G174" s="59"/>
      <c r="H174" s="67"/>
      <c r="I174" s="60"/>
      <c r="J174" s="61"/>
      <c r="K174" s="62"/>
      <c r="L174" s="63"/>
      <c r="M174" s="63"/>
      <c r="N174" s="68"/>
      <c r="O174" s="65"/>
    </row>
    <row r="175" spans="1:15" ht="15.95" customHeight="1">
      <c r="A175" s="83"/>
      <c r="B175" s="83"/>
      <c r="C175" s="11"/>
      <c r="D175" s="22"/>
      <c r="E175" s="30"/>
      <c r="F175" s="35"/>
      <c r="G175" s="26"/>
      <c r="H175" s="33"/>
      <c r="I175" s="28"/>
      <c r="J175" s="12"/>
      <c r="K175" s="16"/>
      <c r="L175" s="8"/>
      <c r="N175" s="14"/>
      <c r="O175" s="18"/>
    </row>
    <row r="176" spans="1:15" ht="15.95" customHeight="1">
      <c r="A176" s="83" t="s">
        <v>41</v>
      </c>
      <c r="B176" s="83">
        <f t="shared" ref="B176" si="55">VLOOKUP(A176,$A$1:$B$6,2,0)</f>
        <v>0</v>
      </c>
      <c r="C176" s="55"/>
      <c r="D176" s="56"/>
      <c r="E176" s="57"/>
      <c r="F176" s="58"/>
      <c r="G176" s="59"/>
      <c r="H176" s="67"/>
      <c r="I176" s="60"/>
      <c r="J176" s="61"/>
      <c r="K176" s="62"/>
      <c r="L176" s="63"/>
      <c r="M176" s="63"/>
      <c r="N176" s="68"/>
      <c r="O176" s="65"/>
    </row>
    <row r="177" spans="1:15" ht="15.95" customHeight="1">
      <c r="A177" s="83"/>
      <c r="B177" s="83"/>
      <c r="C177" s="11"/>
      <c r="D177" s="22"/>
      <c r="E177" s="30"/>
      <c r="F177" s="35"/>
      <c r="G177" s="26"/>
      <c r="H177" s="33"/>
      <c r="I177" s="28"/>
      <c r="J177" s="12"/>
      <c r="K177" s="16"/>
      <c r="L177" s="8"/>
      <c r="N177" s="14"/>
      <c r="O177" s="18"/>
    </row>
    <row r="178" spans="1:15" ht="15.95" customHeight="1">
      <c r="A178" s="83" t="s">
        <v>41</v>
      </c>
      <c r="B178" s="83">
        <f t="shared" ref="B178" si="56">VLOOKUP(A178,$A$1:$B$6,2,0)</f>
        <v>0</v>
      </c>
      <c r="C178" s="55"/>
      <c r="D178" s="56"/>
      <c r="E178" s="57"/>
      <c r="F178" s="58"/>
      <c r="G178" s="59"/>
      <c r="H178" s="67"/>
      <c r="I178" s="60"/>
      <c r="J178" s="61"/>
      <c r="K178" s="62"/>
      <c r="L178" s="63"/>
      <c r="M178" s="63"/>
      <c r="N178" s="68"/>
      <c r="O178" s="65"/>
    </row>
    <row r="179" spans="1:15" ht="15.95" customHeight="1">
      <c r="A179" s="83"/>
      <c r="B179" s="83"/>
      <c r="C179" s="11"/>
      <c r="D179" s="22"/>
      <c r="E179" s="30"/>
      <c r="F179" s="35"/>
      <c r="G179" s="26"/>
      <c r="H179" s="33"/>
      <c r="I179" s="28"/>
      <c r="J179" s="12"/>
      <c r="K179" s="16"/>
      <c r="L179" s="8"/>
      <c r="N179" s="14"/>
      <c r="O179" s="18"/>
    </row>
    <row r="180" spans="1:15" ht="15.95" customHeight="1">
      <c r="A180" s="83" t="s">
        <v>41</v>
      </c>
      <c r="B180" s="83">
        <f t="shared" ref="B180" si="57">VLOOKUP(A180,$A$1:$B$6,2,0)</f>
        <v>0</v>
      </c>
      <c r="C180" s="55"/>
      <c r="D180" s="56"/>
      <c r="E180" s="57"/>
      <c r="F180" s="58"/>
      <c r="G180" s="59"/>
      <c r="H180" s="67"/>
      <c r="I180" s="60"/>
      <c r="J180" s="61"/>
      <c r="K180" s="62"/>
      <c r="L180" s="63"/>
      <c r="M180" s="63"/>
      <c r="N180" s="68"/>
      <c r="O180" s="65"/>
    </row>
    <row r="181" spans="1:15" ht="15.95" customHeight="1">
      <c r="A181" s="83"/>
      <c r="B181" s="83"/>
      <c r="C181" s="11"/>
      <c r="D181" s="22" t="str">
        <f>D36</f>
        <v>空調機器設備</v>
      </c>
      <c r="E181" s="30"/>
      <c r="F181" s="35"/>
      <c r="G181" s="26"/>
      <c r="H181" s="33"/>
      <c r="I181" s="28"/>
      <c r="J181" s="12"/>
      <c r="K181" s="16"/>
      <c r="L181" s="8"/>
      <c r="N181" s="14"/>
      <c r="O181" s="18"/>
    </row>
    <row r="182" spans="1:15" ht="15.95" customHeight="1">
      <c r="A182" s="83" t="s">
        <v>42</v>
      </c>
      <c r="B182" s="83">
        <f>VLOOKUP(A182,$A$1:$B$6,2,0)</f>
        <v>0</v>
      </c>
      <c r="C182" s="55"/>
      <c r="D182" s="56" t="s">
        <v>36</v>
      </c>
      <c r="E182" s="57"/>
      <c r="F182" s="58"/>
      <c r="G182" s="59"/>
      <c r="H182" s="67"/>
      <c r="I182" s="60"/>
      <c r="J182" s="61"/>
      <c r="K182" s="62"/>
      <c r="L182" s="63"/>
      <c r="M182" s="63"/>
      <c r="N182" s="68"/>
      <c r="O182" s="65"/>
    </row>
    <row r="183" spans="1:15" ht="15.95" customHeight="1">
      <c r="A183" s="83"/>
      <c r="B183" s="83"/>
      <c r="C183" s="11"/>
      <c r="D183" s="22"/>
      <c r="E183" s="30"/>
      <c r="F183" s="35"/>
      <c r="G183" s="26"/>
      <c r="H183" s="33"/>
      <c r="I183" s="28"/>
      <c r="J183" s="12"/>
      <c r="K183" s="16"/>
      <c r="L183" s="8"/>
      <c r="N183" s="14"/>
      <c r="O183" s="18"/>
    </row>
    <row r="184" spans="1:15" ht="15.95" customHeight="1">
      <c r="A184" s="83" t="s">
        <v>42</v>
      </c>
      <c r="B184" s="83">
        <f>VLOOKUP(A184,$A$1:$B$6,2,0)</f>
        <v>0</v>
      </c>
      <c r="C184" s="55"/>
      <c r="D184" s="56"/>
      <c r="E184" s="57"/>
      <c r="F184" s="58"/>
      <c r="G184" s="59"/>
      <c r="H184" s="67"/>
      <c r="I184" s="60"/>
      <c r="J184" s="61"/>
      <c r="K184" s="62"/>
      <c r="L184" s="63"/>
      <c r="M184" s="63"/>
      <c r="N184" s="68"/>
      <c r="O184" s="65"/>
    </row>
    <row r="185" spans="1:15" ht="15.95" customHeight="1">
      <c r="A185" s="83"/>
      <c r="B185" s="83"/>
      <c r="C185" s="11"/>
      <c r="D185" s="22"/>
      <c r="E185" s="30"/>
      <c r="F185" s="35"/>
      <c r="G185" s="26"/>
      <c r="H185" s="33"/>
      <c r="I185" s="28"/>
      <c r="J185" s="12"/>
      <c r="K185" s="16"/>
      <c r="L185" s="8"/>
      <c r="N185" s="14"/>
      <c r="O185" s="18"/>
    </row>
    <row r="186" spans="1:15" ht="15.95" customHeight="1">
      <c r="A186" s="83" t="s">
        <v>42</v>
      </c>
      <c r="B186" s="83">
        <f>VLOOKUP(A186,$A$1:$B$6,2,0)</f>
        <v>0</v>
      </c>
      <c r="C186" s="55">
        <f>C12</f>
        <v>2</v>
      </c>
      <c r="D186" s="56" t="str">
        <f>D12</f>
        <v>空調配管設備</v>
      </c>
      <c r="E186" s="57"/>
      <c r="F186" s="58"/>
      <c r="G186" s="59"/>
      <c r="H186" s="67"/>
      <c r="I186" s="60"/>
      <c r="J186" s="61"/>
      <c r="K186" s="62"/>
      <c r="L186" s="63"/>
      <c r="M186" s="63"/>
      <c r="N186" s="68"/>
      <c r="O186" s="65"/>
    </row>
    <row r="187" spans="1:15" ht="15.95" customHeight="1">
      <c r="A187" s="83"/>
      <c r="B187" s="83"/>
      <c r="C187" s="11"/>
      <c r="D187" s="22"/>
      <c r="E187" s="30"/>
      <c r="F187" s="35"/>
      <c r="G187" s="26"/>
      <c r="H187" s="33"/>
      <c r="I187" s="28"/>
      <c r="J187" s="12"/>
      <c r="K187" s="16"/>
      <c r="L187" s="8"/>
      <c r="N187" s="14"/>
      <c r="O187" s="18"/>
    </row>
    <row r="188" spans="1:15" ht="15.95" customHeight="1">
      <c r="A188" s="83">
        <v>1</v>
      </c>
      <c r="B188" s="83" t="str">
        <f>VLOOKUP(A188,$A$1:$B$6,2,0)</f>
        <v>一般</v>
      </c>
      <c r="C188" s="55"/>
      <c r="D188" s="56"/>
      <c r="E188" s="57"/>
      <c r="F188" s="58"/>
      <c r="G188" s="59"/>
      <c r="H188" s="67"/>
      <c r="I188" s="60"/>
      <c r="J188" s="61"/>
      <c r="K188" s="62"/>
      <c r="L188" s="63"/>
      <c r="M188" s="63"/>
      <c r="N188" s="68"/>
      <c r="O188" s="65"/>
    </row>
    <row r="189" spans="1:15" ht="15.95" customHeight="1">
      <c r="A189" s="83"/>
      <c r="B189" s="83"/>
      <c r="C189" s="11"/>
      <c r="D189" s="22"/>
      <c r="E189" s="30">
        <v>0</v>
      </c>
      <c r="F189" s="79"/>
      <c r="G189" s="26"/>
      <c r="H189" s="33"/>
      <c r="I189" s="28"/>
      <c r="J189" s="12"/>
      <c r="K189" s="16"/>
      <c r="L189" s="8"/>
      <c r="N189" s="14"/>
      <c r="O189" s="18"/>
    </row>
    <row r="190" spans="1:15" ht="15.95" customHeight="1">
      <c r="A190" s="83">
        <v>1</v>
      </c>
      <c r="B190" s="83" t="str">
        <f>VLOOKUP(A190,$A$1:$B$6,2,0)</f>
        <v>一般</v>
      </c>
      <c r="C190" s="55"/>
      <c r="D190" s="56" t="s">
        <v>280</v>
      </c>
      <c r="E190" s="57" t="s">
        <v>281</v>
      </c>
      <c r="F190" s="80">
        <v>92</v>
      </c>
      <c r="G190" s="59" t="s">
        <v>282</v>
      </c>
      <c r="H190" s="67"/>
      <c r="I190" s="60"/>
      <c r="J190" s="61"/>
      <c r="K190" s="62"/>
      <c r="L190" s="63"/>
      <c r="M190" s="63"/>
      <c r="N190" s="68"/>
      <c r="O190" s="65"/>
    </row>
    <row r="191" spans="1:15" ht="15.95" customHeight="1">
      <c r="A191" s="83"/>
      <c r="B191" s="83"/>
      <c r="C191" s="11"/>
      <c r="D191" s="22"/>
      <c r="E191" s="30">
        <v>0</v>
      </c>
      <c r="F191" s="79"/>
      <c r="G191" s="26"/>
      <c r="H191" s="33"/>
      <c r="I191" s="28"/>
      <c r="J191" s="12"/>
      <c r="K191" s="16"/>
      <c r="L191" s="8"/>
      <c r="N191" s="14"/>
      <c r="O191" s="140"/>
    </row>
    <row r="192" spans="1:15" ht="15.95" customHeight="1">
      <c r="A192" s="83">
        <v>1</v>
      </c>
      <c r="B192" s="83" t="str">
        <f>VLOOKUP(A192,$A$1:$B$6,2,0)</f>
        <v>一般</v>
      </c>
      <c r="C192" s="55"/>
      <c r="D192" s="56" t="s">
        <v>280</v>
      </c>
      <c r="E192" s="57" t="s">
        <v>283</v>
      </c>
      <c r="F192" s="80">
        <v>56</v>
      </c>
      <c r="G192" s="59" t="s">
        <v>282</v>
      </c>
      <c r="H192" s="67"/>
      <c r="I192" s="60"/>
      <c r="J192" s="61"/>
      <c r="K192" s="62"/>
      <c r="L192" s="63"/>
      <c r="M192" s="63"/>
      <c r="N192" s="68"/>
      <c r="O192" s="65"/>
    </row>
    <row r="193" spans="1:15" ht="15.95" customHeight="1">
      <c r="A193" s="83"/>
      <c r="B193" s="83"/>
      <c r="C193" s="11"/>
      <c r="D193" s="22"/>
      <c r="E193" s="30">
        <v>0</v>
      </c>
      <c r="F193" s="79"/>
      <c r="G193" s="26"/>
      <c r="H193" s="33"/>
      <c r="I193" s="28"/>
      <c r="J193" s="12"/>
      <c r="K193" s="16"/>
      <c r="L193" s="8"/>
      <c r="N193" s="14"/>
      <c r="O193" s="18"/>
    </row>
    <row r="194" spans="1:15" ht="15.95" customHeight="1">
      <c r="A194" s="83">
        <v>1</v>
      </c>
      <c r="B194" s="83" t="str">
        <f t="shared" ref="B194" si="58">VLOOKUP(A194,$A$1:$B$6,2,0)</f>
        <v>一般</v>
      </c>
      <c r="C194" s="55"/>
      <c r="D194" s="56" t="s">
        <v>280</v>
      </c>
      <c r="E194" s="57" t="s">
        <v>284</v>
      </c>
      <c r="F194" s="80">
        <v>25</v>
      </c>
      <c r="G194" s="59" t="s">
        <v>282</v>
      </c>
      <c r="H194" s="67"/>
      <c r="I194" s="60"/>
      <c r="J194" s="61"/>
      <c r="K194" s="62"/>
      <c r="L194" s="63"/>
      <c r="M194" s="63"/>
      <c r="N194" s="68"/>
      <c r="O194" s="65"/>
    </row>
    <row r="195" spans="1:15" ht="15.95" customHeight="1">
      <c r="A195" s="83"/>
      <c r="B195" s="83"/>
      <c r="C195" s="11"/>
      <c r="D195" s="22"/>
      <c r="E195" s="30">
        <v>0</v>
      </c>
      <c r="F195" s="79"/>
      <c r="G195" s="26"/>
      <c r="H195" s="73"/>
      <c r="I195" s="28"/>
      <c r="J195" s="12"/>
      <c r="K195" s="75"/>
      <c r="L195" s="76"/>
      <c r="M195" s="76"/>
      <c r="N195" s="76"/>
      <c r="O195" s="77"/>
    </row>
    <row r="196" spans="1:15" ht="15.95" customHeight="1">
      <c r="A196" s="83">
        <v>1</v>
      </c>
      <c r="B196" s="83" t="str">
        <f t="shared" ref="B196" si="59">VLOOKUP(A196,$A$1:$B$6,2,0)</f>
        <v>一般</v>
      </c>
      <c r="C196" s="55"/>
      <c r="D196" s="56" t="s">
        <v>280</v>
      </c>
      <c r="E196" s="57" t="s">
        <v>285</v>
      </c>
      <c r="F196" s="80">
        <v>60</v>
      </c>
      <c r="G196" s="59" t="s">
        <v>282</v>
      </c>
      <c r="H196" s="67"/>
      <c r="I196" s="60"/>
      <c r="J196" s="61"/>
      <c r="K196" s="62"/>
      <c r="L196" s="64"/>
      <c r="M196" s="142"/>
      <c r="N196" s="68"/>
      <c r="O196" s="65"/>
    </row>
    <row r="197" spans="1:15" ht="15.95" customHeight="1">
      <c r="A197" s="83"/>
      <c r="B197" s="83"/>
      <c r="C197" s="11"/>
      <c r="D197" s="22"/>
      <c r="E197" s="30">
        <v>0</v>
      </c>
      <c r="F197" s="79"/>
      <c r="G197" s="26"/>
      <c r="H197" s="33"/>
      <c r="I197" s="28"/>
      <c r="J197" s="12"/>
      <c r="K197" s="16"/>
      <c r="L197" s="8"/>
      <c r="N197" s="14"/>
      <c r="O197" s="140"/>
    </row>
    <row r="198" spans="1:15" ht="15.95" customHeight="1">
      <c r="A198" s="83">
        <v>1</v>
      </c>
      <c r="B198" s="83" t="str">
        <f t="shared" ref="B198" si="60">VLOOKUP(A198,$A$1:$B$6,2,0)</f>
        <v>一般</v>
      </c>
      <c r="C198" s="55"/>
      <c r="D198" s="56" t="s">
        <v>280</v>
      </c>
      <c r="E198" s="57" t="s">
        <v>286</v>
      </c>
      <c r="F198" s="80">
        <v>96</v>
      </c>
      <c r="G198" s="59" t="s">
        <v>282</v>
      </c>
      <c r="H198" s="67"/>
      <c r="I198" s="60"/>
      <c r="J198" s="61"/>
      <c r="K198" s="62"/>
      <c r="L198" s="63"/>
      <c r="M198" s="63"/>
      <c r="N198" s="68"/>
      <c r="O198" s="65"/>
    </row>
    <row r="199" spans="1:15" ht="15.95" customHeight="1">
      <c r="A199" s="83"/>
      <c r="B199" s="83"/>
      <c r="C199" s="11"/>
      <c r="D199" s="22"/>
      <c r="E199" s="30">
        <v>0</v>
      </c>
      <c r="F199" s="79"/>
      <c r="G199" s="26"/>
      <c r="H199" s="33"/>
      <c r="I199" s="28"/>
      <c r="J199" s="12"/>
      <c r="K199" s="16"/>
      <c r="L199" s="8"/>
      <c r="N199" s="14"/>
      <c r="O199" s="18"/>
    </row>
    <row r="200" spans="1:15" ht="15.95" customHeight="1">
      <c r="A200" s="83">
        <v>1</v>
      </c>
      <c r="B200" s="83" t="str">
        <f t="shared" ref="B200" si="61">VLOOKUP(A200,$A$1:$B$6,2,0)</f>
        <v>一般</v>
      </c>
      <c r="C200" s="55"/>
      <c r="D200" s="56" t="s">
        <v>280</v>
      </c>
      <c r="E200" s="57" t="s">
        <v>287</v>
      </c>
      <c r="F200" s="80">
        <v>59</v>
      </c>
      <c r="G200" s="59" t="s">
        <v>282</v>
      </c>
      <c r="H200" s="67"/>
      <c r="I200" s="60"/>
      <c r="J200" s="61"/>
      <c r="K200" s="62"/>
      <c r="L200" s="63"/>
      <c r="M200" s="63"/>
      <c r="N200" s="68"/>
      <c r="O200" s="65"/>
    </row>
    <row r="201" spans="1:15" ht="15.95" customHeight="1">
      <c r="A201" s="83"/>
      <c r="B201" s="83"/>
      <c r="C201" s="11"/>
      <c r="D201" s="22"/>
      <c r="E201" s="30">
        <v>0</v>
      </c>
      <c r="F201" s="79"/>
      <c r="G201" s="26"/>
      <c r="H201" s="33"/>
      <c r="I201" s="28"/>
      <c r="J201" s="12"/>
      <c r="K201" s="16"/>
      <c r="L201" s="8"/>
      <c r="N201" s="14"/>
      <c r="O201" s="18"/>
    </row>
    <row r="202" spans="1:15" ht="15.95" customHeight="1">
      <c r="A202" s="83">
        <v>1</v>
      </c>
      <c r="B202" s="83" t="str">
        <f t="shared" ref="B202" si="62">VLOOKUP(A202,$A$1:$B$6,2,0)</f>
        <v>一般</v>
      </c>
      <c r="C202" s="55"/>
      <c r="D202" s="56" t="s">
        <v>280</v>
      </c>
      <c r="E202" s="57" t="s">
        <v>288</v>
      </c>
      <c r="F202" s="80">
        <v>75</v>
      </c>
      <c r="G202" s="59" t="s">
        <v>282</v>
      </c>
      <c r="H202" s="67"/>
      <c r="I202" s="60"/>
      <c r="J202" s="61"/>
      <c r="K202" s="62"/>
      <c r="L202" s="63"/>
      <c r="M202" s="63"/>
      <c r="N202" s="68"/>
      <c r="O202" s="65"/>
    </row>
    <row r="203" spans="1:15" ht="15.95" customHeight="1">
      <c r="A203" s="83"/>
      <c r="B203" s="83"/>
      <c r="C203" s="11"/>
      <c r="D203" s="22"/>
      <c r="E203" s="30">
        <v>0</v>
      </c>
      <c r="F203" s="79"/>
      <c r="G203" s="26"/>
      <c r="H203" s="33"/>
      <c r="I203" s="28"/>
      <c r="J203" s="12"/>
      <c r="K203" s="16"/>
      <c r="L203" s="8"/>
      <c r="N203" s="14"/>
      <c r="O203" s="18"/>
    </row>
    <row r="204" spans="1:15" ht="15.95" customHeight="1">
      <c r="A204" s="83">
        <v>1</v>
      </c>
      <c r="B204" s="83" t="str">
        <f t="shared" ref="B204" si="63">VLOOKUP(A204,$A$1:$B$6,2,0)</f>
        <v>一般</v>
      </c>
      <c r="C204" s="55"/>
      <c r="D204" s="56" t="s">
        <v>280</v>
      </c>
      <c r="E204" s="57" t="s">
        <v>289</v>
      </c>
      <c r="F204" s="80">
        <v>72</v>
      </c>
      <c r="G204" s="59" t="s">
        <v>282</v>
      </c>
      <c r="H204" s="67"/>
      <c r="I204" s="60"/>
      <c r="J204" s="61"/>
      <c r="K204" s="62"/>
      <c r="L204" s="63"/>
      <c r="M204" s="63"/>
      <c r="N204" s="68"/>
      <c r="O204" s="65"/>
    </row>
    <row r="205" spans="1:15" ht="15.95" customHeight="1">
      <c r="A205" s="83"/>
      <c r="B205" s="83"/>
      <c r="C205" s="11"/>
      <c r="D205" s="22"/>
      <c r="E205" s="30">
        <v>0</v>
      </c>
      <c r="F205" s="79"/>
      <c r="G205" s="26"/>
      <c r="H205" s="33"/>
      <c r="I205" s="28"/>
      <c r="J205" s="12"/>
      <c r="K205" s="16"/>
      <c r="L205" s="8"/>
      <c r="N205" s="14"/>
      <c r="O205" s="140"/>
    </row>
    <row r="206" spans="1:15" ht="15.95" customHeight="1">
      <c r="A206" s="83">
        <v>1</v>
      </c>
      <c r="B206" s="83" t="str">
        <f t="shared" ref="B206" si="64">VLOOKUP(A206,$A$1:$B$6,2,0)</f>
        <v>一般</v>
      </c>
      <c r="C206" s="55"/>
      <c r="D206" s="56" t="s">
        <v>280</v>
      </c>
      <c r="E206" s="57" t="s">
        <v>290</v>
      </c>
      <c r="F206" s="80">
        <v>180</v>
      </c>
      <c r="G206" s="59" t="s">
        <v>282</v>
      </c>
      <c r="H206" s="67"/>
      <c r="I206" s="60"/>
      <c r="J206" s="61"/>
      <c r="K206" s="62"/>
      <c r="L206" s="63"/>
      <c r="M206" s="63"/>
      <c r="N206" s="68"/>
      <c r="O206" s="65"/>
    </row>
    <row r="207" spans="1:15" ht="15.95" customHeight="1">
      <c r="A207" s="83"/>
      <c r="B207" s="83"/>
      <c r="C207" s="11"/>
      <c r="D207" s="22"/>
      <c r="E207" s="30">
        <v>0</v>
      </c>
      <c r="F207" s="79"/>
      <c r="G207" s="26"/>
      <c r="H207" s="33"/>
      <c r="I207" s="28"/>
      <c r="J207" s="12"/>
      <c r="K207" s="16"/>
      <c r="L207" s="8"/>
      <c r="N207" s="14"/>
      <c r="O207" s="18"/>
    </row>
    <row r="208" spans="1:15" ht="15.95" customHeight="1">
      <c r="A208" s="83">
        <v>1</v>
      </c>
      <c r="B208" s="83" t="str">
        <f t="shared" ref="B208" si="65">VLOOKUP(A208,$A$1:$B$6,2,0)</f>
        <v>一般</v>
      </c>
      <c r="C208" s="55"/>
      <c r="D208" s="56" t="s">
        <v>280</v>
      </c>
      <c r="E208" s="57" t="s">
        <v>291</v>
      </c>
      <c r="F208" s="80">
        <v>59</v>
      </c>
      <c r="G208" s="59" t="s">
        <v>282</v>
      </c>
      <c r="H208" s="67"/>
      <c r="I208" s="60"/>
      <c r="J208" s="61"/>
      <c r="K208" s="62"/>
      <c r="L208" s="63"/>
      <c r="M208" s="63"/>
      <c r="N208" s="68"/>
      <c r="O208" s="65"/>
    </row>
    <row r="209" spans="1:15" ht="15.95" customHeight="1">
      <c r="A209" s="83"/>
      <c r="B209" s="83"/>
      <c r="C209" s="11"/>
      <c r="D209" s="22"/>
      <c r="E209" s="30" t="s">
        <v>292</v>
      </c>
      <c r="F209" s="79"/>
      <c r="G209" s="26"/>
      <c r="H209" s="33"/>
      <c r="I209" s="28"/>
      <c r="J209" s="12"/>
      <c r="K209" s="16"/>
      <c r="L209" s="8"/>
      <c r="N209" s="14"/>
      <c r="O209" s="140"/>
    </row>
    <row r="210" spans="1:15" ht="15.95" customHeight="1">
      <c r="A210" s="83">
        <v>1</v>
      </c>
      <c r="B210" s="83" t="str">
        <f t="shared" ref="B210" si="66">VLOOKUP(A210,$A$1:$B$6,2,0)</f>
        <v>一般</v>
      </c>
      <c r="C210" s="55"/>
      <c r="D210" s="56" t="s">
        <v>293</v>
      </c>
      <c r="E210" s="57" t="s">
        <v>294</v>
      </c>
      <c r="F210" s="80">
        <v>92</v>
      </c>
      <c r="G210" s="59" t="s">
        <v>282</v>
      </c>
      <c r="H210" s="67"/>
      <c r="I210" s="60"/>
      <c r="J210" s="61"/>
      <c r="K210" s="62"/>
      <c r="L210" s="63"/>
      <c r="M210" s="63"/>
      <c r="N210" s="68"/>
      <c r="O210" s="65"/>
    </row>
    <row r="211" spans="1:15" ht="15.95" customHeight="1">
      <c r="A211" s="83"/>
      <c r="B211" s="83"/>
      <c r="C211" s="11"/>
      <c r="D211" s="22"/>
      <c r="E211" s="30" t="s">
        <v>292</v>
      </c>
      <c r="F211" s="79"/>
      <c r="G211" s="26"/>
      <c r="H211" s="33"/>
      <c r="I211" s="28"/>
      <c r="J211" s="12"/>
      <c r="K211" s="16"/>
      <c r="L211" s="8"/>
      <c r="N211" s="14"/>
      <c r="O211" s="140"/>
    </row>
    <row r="212" spans="1:15" ht="15.95" customHeight="1">
      <c r="A212" s="83">
        <v>1</v>
      </c>
      <c r="B212" s="83" t="str">
        <f t="shared" ref="B212" si="67">VLOOKUP(A212,$A$1:$B$6,2,0)</f>
        <v>一般</v>
      </c>
      <c r="C212" s="55"/>
      <c r="D212" s="56" t="s">
        <v>293</v>
      </c>
      <c r="E212" s="57" t="s">
        <v>295</v>
      </c>
      <c r="F212" s="80">
        <v>121</v>
      </c>
      <c r="G212" s="59" t="s">
        <v>282</v>
      </c>
      <c r="H212" s="67"/>
      <c r="I212" s="60"/>
      <c r="J212" s="61"/>
      <c r="K212" s="62"/>
      <c r="L212" s="63"/>
      <c r="M212" s="63"/>
      <c r="N212" s="68"/>
      <c r="O212" s="65"/>
    </row>
    <row r="213" spans="1:15" ht="15.95" customHeight="1">
      <c r="A213" s="83"/>
      <c r="B213" s="83"/>
      <c r="C213" s="11"/>
      <c r="D213" s="22"/>
      <c r="E213" s="30">
        <v>0</v>
      </c>
      <c r="F213" s="79"/>
      <c r="G213" s="26"/>
      <c r="H213" s="33"/>
      <c r="I213" s="28"/>
      <c r="J213" s="12"/>
      <c r="K213" s="16"/>
      <c r="L213" s="8"/>
      <c r="N213" s="14"/>
      <c r="O213" s="140"/>
    </row>
    <row r="214" spans="1:15" ht="15.95" customHeight="1">
      <c r="A214" s="83">
        <v>1</v>
      </c>
      <c r="B214" s="83" t="str">
        <f t="shared" ref="B214" si="68">VLOOKUP(A214,$A$1:$B$6,2,0)</f>
        <v>一般</v>
      </c>
      <c r="C214" s="55"/>
      <c r="D214" s="56" t="s">
        <v>296</v>
      </c>
      <c r="E214" s="57">
        <v>0</v>
      </c>
      <c r="F214" s="80">
        <v>1</v>
      </c>
      <c r="G214" s="59" t="s">
        <v>277</v>
      </c>
      <c r="H214" s="67"/>
      <c r="I214" s="60"/>
      <c r="J214" s="61"/>
      <c r="K214" s="62"/>
      <c r="L214" s="63"/>
      <c r="M214" s="63"/>
      <c r="N214" s="68"/>
      <c r="O214" s="65"/>
    </row>
    <row r="215" spans="1:15" ht="15.95" customHeight="1">
      <c r="A215" s="83"/>
      <c r="B215" s="83"/>
      <c r="C215" s="11"/>
      <c r="D215" s="22"/>
      <c r="E215" s="30">
        <v>0</v>
      </c>
      <c r="F215" s="79"/>
      <c r="G215" s="26"/>
      <c r="H215" s="33"/>
      <c r="I215" s="28"/>
      <c r="J215" s="12"/>
      <c r="K215" s="16"/>
      <c r="L215" s="8"/>
      <c r="N215" s="14"/>
      <c r="O215" s="18"/>
    </row>
    <row r="216" spans="1:15" ht="15.95" customHeight="1">
      <c r="A216" s="83">
        <v>1</v>
      </c>
      <c r="B216" s="83" t="str">
        <f t="shared" ref="B216" si="69">VLOOKUP(A216,$A$1:$B$6,2,0)</f>
        <v>一般</v>
      </c>
      <c r="C216" s="55"/>
      <c r="D216" s="56" t="s">
        <v>297</v>
      </c>
      <c r="E216" s="57">
        <v>0</v>
      </c>
      <c r="F216" s="80">
        <v>1</v>
      </c>
      <c r="G216" s="59" t="s">
        <v>277</v>
      </c>
      <c r="H216" s="67"/>
      <c r="I216" s="60"/>
      <c r="J216" s="61"/>
      <c r="K216" s="62"/>
      <c r="L216" s="63"/>
      <c r="M216" s="63"/>
      <c r="N216" s="68"/>
      <c r="O216" s="65"/>
    </row>
    <row r="217" spans="1:15" ht="15.95" customHeight="1">
      <c r="A217" s="83"/>
      <c r="B217" s="83"/>
      <c r="C217" s="11"/>
      <c r="D217" s="22"/>
      <c r="E217" s="30"/>
      <c r="F217" s="79"/>
      <c r="G217" s="26"/>
      <c r="H217" s="33"/>
      <c r="I217" s="28"/>
      <c r="J217" s="12"/>
      <c r="K217" s="16"/>
      <c r="L217" s="8"/>
      <c r="N217" s="14"/>
      <c r="O217" s="18"/>
    </row>
    <row r="218" spans="1:15" ht="15.95" customHeight="1">
      <c r="A218" s="83">
        <v>1</v>
      </c>
      <c r="B218" s="83" t="str">
        <f t="shared" ref="B218" si="70">VLOOKUP(A218,$A$1:$B$6,2,0)</f>
        <v>一般</v>
      </c>
      <c r="C218" s="55"/>
      <c r="D218" s="56" t="s">
        <v>298</v>
      </c>
      <c r="E218" s="57"/>
      <c r="F218" s="80">
        <v>1</v>
      </c>
      <c r="G218" s="59" t="s">
        <v>277</v>
      </c>
      <c r="H218" s="67"/>
      <c r="I218" s="60"/>
      <c r="J218" s="61"/>
      <c r="K218" s="62"/>
      <c r="L218" s="63"/>
      <c r="M218" s="63"/>
      <c r="N218" s="68"/>
      <c r="O218" s="65"/>
    </row>
    <row r="219" spans="1:15" ht="15.95" customHeight="1">
      <c r="A219" s="83"/>
      <c r="B219" s="83"/>
      <c r="C219" s="11"/>
      <c r="D219" s="22"/>
      <c r="E219" s="30">
        <v>0</v>
      </c>
      <c r="F219" s="79"/>
      <c r="G219" s="26"/>
      <c r="H219" s="33"/>
      <c r="I219" s="28"/>
      <c r="J219" s="12"/>
      <c r="K219" s="16"/>
      <c r="L219" s="8"/>
      <c r="N219" s="14"/>
      <c r="O219" s="18"/>
    </row>
    <row r="220" spans="1:15" ht="15.95" customHeight="1">
      <c r="A220" s="83">
        <v>1</v>
      </c>
      <c r="B220" s="83" t="str">
        <f t="shared" ref="B220" si="71">VLOOKUP(A220,$A$1:$B$6,2,0)</f>
        <v>一般</v>
      </c>
      <c r="C220" s="55"/>
      <c r="D220" s="56" t="s">
        <v>299</v>
      </c>
      <c r="E220" s="57">
        <v>0</v>
      </c>
      <c r="F220" s="80">
        <v>1</v>
      </c>
      <c r="G220" s="59" t="s">
        <v>277</v>
      </c>
      <c r="H220" s="67"/>
      <c r="I220" s="60"/>
      <c r="J220" s="61"/>
      <c r="K220" s="62"/>
      <c r="L220" s="63"/>
      <c r="M220" s="63"/>
      <c r="N220" s="68"/>
      <c r="O220" s="65"/>
    </row>
    <row r="221" spans="1:15" ht="15.95" customHeight="1">
      <c r="A221" s="83"/>
      <c r="B221" s="83"/>
      <c r="C221" s="11"/>
      <c r="D221" s="22"/>
      <c r="E221" s="30"/>
      <c r="F221" s="79"/>
      <c r="G221" s="26"/>
      <c r="H221" s="33"/>
      <c r="I221" s="28"/>
      <c r="J221" s="12"/>
      <c r="K221" s="16"/>
      <c r="L221" s="8"/>
      <c r="N221" s="14"/>
      <c r="O221" s="18"/>
    </row>
    <row r="222" spans="1:15" ht="15.95" customHeight="1">
      <c r="A222" s="83">
        <v>1</v>
      </c>
      <c r="B222" s="83" t="str">
        <f t="shared" ref="B222" si="72">VLOOKUP(A222,$A$1:$B$6,2,0)</f>
        <v>一般</v>
      </c>
      <c r="C222" s="55"/>
      <c r="D222" s="56" t="s">
        <v>300</v>
      </c>
      <c r="E222" s="57" t="s">
        <v>301</v>
      </c>
      <c r="F222" s="80">
        <v>1</v>
      </c>
      <c r="G222" s="59" t="s">
        <v>277</v>
      </c>
      <c r="H222" s="67"/>
      <c r="I222" s="60"/>
      <c r="J222" s="61"/>
      <c r="K222" s="62"/>
      <c r="L222" s="63"/>
      <c r="M222" s="63"/>
      <c r="N222" s="68"/>
      <c r="O222" s="65"/>
    </row>
    <row r="223" spans="1:15" ht="15.95" customHeight="1">
      <c r="A223" s="83"/>
      <c r="B223" s="83"/>
      <c r="C223" s="11"/>
      <c r="D223" s="22"/>
      <c r="E223" s="30">
        <v>0</v>
      </c>
      <c r="F223" s="79"/>
      <c r="G223" s="26"/>
      <c r="H223" s="33"/>
      <c r="I223" s="28"/>
      <c r="J223" s="12"/>
      <c r="K223" s="16"/>
      <c r="L223" s="8"/>
      <c r="N223" s="14"/>
      <c r="O223" s="18"/>
    </row>
    <row r="224" spans="1:15" ht="15.95" customHeight="1">
      <c r="A224" s="83">
        <v>1</v>
      </c>
      <c r="B224" s="83" t="str">
        <f>VLOOKUP(A224,$A$1:$B$6,2,0)</f>
        <v>一般</v>
      </c>
      <c r="C224" s="55"/>
      <c r="D224" s="56" t="s">
        <v>302</v>
      </c>
      <c r="E224" s="57" t="s">
        <v>303</v>
      </c>
      <c r="F224" s="80">
        <v>1</v>
      </c>
      <c r="G224" s="59" t="s">
        <v>277</v>
      </c>
      <c r="H224" s="67"/>
      <c r="I224" s="60"/>
      <c r="J224" s="61"/>
      <c r="K224" s="62"/>
      <c r="L224" s="63"/>
      <c r="M224" s="63"/>
      <c r="N224" s="68"/>
      <c r="O224" s="65"/>
    </row>
    <row r="225" spans="1:15" ht="15.95" customHeight="1">
      <c r="A225" s="83"/>
      <c r="B225" s="83"/>
      <c r="C225" s="11"/>
      <c r="D225" s="22"/>
      <c r="E225" s="30"/>
      <c r="F225" s="35"/>
      <c r="G225" s="26"/>
      <c r="H225" s="33"/>
      <c r="I225" s="28"/>
      <c r="J225" s="12"/>
      <c r="K225" s="16"/>
      <c r="L225" s="8"/>
      <c r="N225" s="14"/>
      <c r="O225" s="18"/>
    </row>
    <row r="226" spans="1:15" ht="15.95" customHeight="1">
      <c r="A226" s="83" t="s">
        <v>41</v>
      </c>
      <c r="B226" s="83">
        <f>VLOOKUP(A226,$A$1:$B$6,2,0)</f>
        <v>0</v>
      </c>
      <c r="C226" s="55"/>
      <c r="D226" s="56"/>
      <c r="E226" s="57"/>
      <c r="F226" s="58"/>
      <c r="G226" s="59"/>
      <c r="H226" s="67"/>
      <c r="I226" s="60"/>
      <c r="J226" s="61"/>
      <c r="K226" s="62"/>
      <c r="L226" s="63"/>
      <c r="M226" s="63"/>
      <c r="N226" s="68"/>
      <c r="O226" s="65"/>
    </row>
    <row r="227" spans="1:15" ht="15.95" customHeight="1">
      <c r="A227" s="83"/>
      <c r="B227" s="83"/>
      <c r="C227" s="11"/>
      <c r="D227" s="22"/>
      <c r="E227" s="30"/>
      <c r="F227" s="35"/>
      <c r="G227" s="26"/>
      <c r="H227" s="33"/>
      <c r="I227" s="28"/>
      <c r="J227" s="12"/>
      <c r="K227" s="16"/>
      <c r="L227" s="8"/>
      <c r="N227" s="14"/>
      <c r="O227" s="18"/>
    </row>
    <row r="228" spans="1:15" ht="15.95" customHeight="1">
      <c r="A228" s="83" t="s">
        <v>41</v>
      </c>
      <c r="B228" s="83">
        <f>VLOOKUP(A228,$A$1:$B$6,2,0)</f>
        <v>0</v>
      </c>
      <c r="C228" s="55"/>
      <c r="D228" s="56"/>
      <c r="E228" s="57"/>
      <c r="F228" s="58"/>
      <c r="G228" s="59"/>
      <c r="H228" s="67"/>
      <c r="I228" s="60"/>
      <c r="J228" s="61"/>
      <c r="K228" s="62"/>
      <c r="L228" s="63"/>
      <c r="M228" s="63"/>
      <c r="N228" s="68"/>
      <c r="O228" s="65"/>
    </row>
    <row r="229" spans="1:15" ht="15.95" customHeight="1">
      <c r="A229" s="83"/>
      <c r="B229" s="83"/>
      <c r="C229" s="11"/>
      <c r="D229" s="22"/>
      <c r="E229" s="30"/>
      <c r="F229" s="35"/>
      <c r="G229" s="26"/>
      <c r="H229" s="33"/>
      <c r="I229" s="28"/>
      <c r="J229" s="12"/>
      <c r="K229" s="16"/>
      <c r="L229" s="8"/>
      <c r="N229" s="14"/>
      <c r="O229" s="18"/>
    </row>
    <row r="230" spans="1:15" ht="15.95" customHeight="1">
      <c r="A230" s="83" t="s">
        <v>41</v>
      </c>
      <c r="B230" s="83">
        <f>VLOOKUP(A230,$A$1:$B$6,2,0)</f>
        <v>0</v>
      </c>
      <c r="C230" s="55"/>
      <c r="D230" s="56"/>
      <c r="E230" s="57"/>
      <c r="F230" s="58"/>
      <c r="G230" s="59"/>
      <c r="H230" s="67"/>
      <c r="I230" s="60"/>
      <c r="J230" s="61"/>
      <c r="K230" s="62"/>
      <c r="L230" s="63"/>
      <c r="M230" s="63"/>
      <c r="N230" s="68"/>
      <c r="O230" s="65"/>
    </row>
    <row r="231" spans="1:15" ht="15.95" customHeight="1">
      <c r="A231" s="83"/>
      <c r="B231" s="83"/>
      <c r="C231" s="11"/>
      <c r="D231" s="22"/>
      <c r="E231" s="30"/>
      <c r="F231" s="35"/>
      <c r="G231" s="26"/>
      <c r="H231" s="33"/>
      <c r="I231" s="28"/>
      <c r="J231" s="12"/>
      <c r="K231" s="16"/>
      <c r="L231" s="8"/>
      <c r="N231" s="14"/>
      <c r="O231" s="18"/>
    </row>
    <row r="232" spans="1:15" ht="15.95" customHeight="1">
      <c r="A232" s="83" t="s">
        <v>41</v>
      </c>
      <c r="B232" s="83">
        <f>VLOOKUP(A232,$A$1:$B$6,2,0)</f>
        <v>0</v>
      </c>
      <c r="C232" s="55"/>
      <c r="D232" s="56"/>
      <c r="E232" s="57"/>
      <c r="F232" s="58"/>
      <c r="G232" s="59"/>
      <c r="H232" s="67"/>
      <c r="I232" s="60"/>
      <c r="J232" s="61"/>
      <c r="K232" s="62"/>
      <c r="L232" s="63"/>
      <c r="M232" s="63"/>
      <c r="N232" s="68"/>
      <c r="O232" s="65"/>
    </row>
    <row r="233" spans="1:15" ht="15.95" customHeight="1">
      <c r="A233" s="83"/>
      <c r="B233" s="83"/>
      <c r="C233" s="11"/>
      <c r="D233" s="22"/>
      <c r="E233" s="30"/>
      <c r="F233" s="35"/>
      <c r="G233" s="26"/>
      <c r="H233" s="33"/>
      <c r="I233" s="28"/>
      <c r="J233" s="12"/>
      <c r="K233" s="16"/>
      <c r="L233" s="8"/>
      <c r="N233" s="14"/>
      <c r="O233" s="18"/>
    </row>
    <row r="234" spans="1:15" ht="15.95" customHeight="1">
      <c r="A234" s="83" t="s">
        <v>41</v>
      </c>
      <c r="B234" s="83">
        <f>VLOOKUP(A234,$A$1:$B$6,2,0)</f>
        <v>0</v>
      </c>
      <c r="C234" s="55"/>
      <c r="D234" s="56"/>
      <c r="E234" s="57"/>
      <c r="F234" s="58"/>
      <c r="G234" s="59"/>
      <c r="H234" s="67"/>
      <c r="I234" s="60"/>
      <c r="J234" s="61"/>
      <c r="K234" s="62"/>
      <c r="L234" s="63"/>
      <c r="M234" s="63"/>
      <c r="N234" s="68"/>
      <c r="O234" s="65"/>
    </row>
    <row r="235" spans="1:15" ht="15.95" customHeight="1">
      <c r="A235" s="83"/>
      <c r="B235" s="83"/>
      <c r="C235" s="11"/>
      <c r="D235" s="22"/>
      <c r="E235" s="30"/>
      <c r="F235" s="35"/>
      <c r="G235" s="26"/>
      <c r="H235" s="33"/>
      <c r="I235" s="28"/>
      <c r="J235" s="12"/>
      <c r="K235" s="16"/>
      <c r="L235" s="8"/>
      <c r="N235" s="14"/>
      <c r="O235" s="18"/>
    </row>
    <row r="236" spans="1:15" ht="15.95" customHeight="1">
      <c r="A236" s="83" t="s">
        <v>41</v>
      </c>
      <c r="B236" s="83">
        <f>VLOOKUP(A236,$A$1:$B$6,2,0)</f>
        <v>0</v>
      </c>
      <c r="C236" s="55"/>
      <c r="D236" s="56"/>
      <c r="E236" s="57"/>
      <c r="F236" s="58"/>
      <c r="G236" s="59"/>
      <c r="H236" s="67"/>
      <c r="I236" s="60"/>
      <c r="J236" s="61"/>
      <c r="K236" s="62"/>
      <c r="L236" s="63"/>
      <c r="M236" s="63"/>
      <c r="N236" s="68"/>
      <c r="O236" s="65"/>
    </row>
    <row r="237" spans="1:15" ht="15.95" customHeight="1">
      <c r="A237" s="83"/>
      <c r="B237" s="83"/>
      <c r="C237" s="11"/>
      <c r="D237" s="22"/>
      <c r="E237" s="30"/>
      <c r="F237" s="35"/>
      <c r="G237" s="26"/>
      <c r="H237" s="33"/>
      <c r="I237" s="28"/>
      <c r="J237" s="12"/>
      <c r="K237" s="16"/>
      <c r="L237" s="8"/>
      <c r="N237" s="14"/>
      <c r="O237" s="18"/>
    </row>
    <row r="238" spans="1:15" ht="15.95" customHeight="1">
      <c r="A238" s="83" t="s">
        <v>41</v>
      </c>
      <c r="B238" s="83">
        <f>VLOOKUP(A238,$A$1:$B$6,2,0)</f>
        <v>0</v>
      </c>
      <c r="C238" s="55"/>
      <c r="D238" s="56"/>
      <c r="E238" s="57"/>
      <c r="F238" s="58"/>
      <c r="G238" s="59"/>
      <c r="H238" s="67"/>
      <c r="I238" s="60"/>
      <c r="J238" s="61"/>
      <c r="K238" s="62"/>
      <c r="L238" s="63"/>
      <c r="M238" s="63"/>
      <c r="N238" s="68"/>
      <c r="O238" s="65"/>
    </row>
    <row r="239" spans="1:15" ht="15.95" customHeight="1">
      <c r="A239" s="83"/>
      <c r="B239" s="83"/>
      <c r="C239" s="11"/>
      <c r="D239" s="22"/>
      <c r="E239" s="30"/>
      <c r="F239" s="35"/>
      <c r="G239" s="26"/>
      <c r="H239" s="33"/>
      <c r="I239" s="28"/>
      <c r="J239" s="12"/>
      <c r="K239" s="16"/>
      <c r="L239" s="8"/>
      <c r="N239" s="14"/>
      <c r="O239" s="18"/>
    </row>
    <row r="240" spans="1:15" ht="15.95" customHeight="1">
      <c r="A240" s="83" t="s">
        <v>41</v>
      </c>
      <c r="B240" s="83">
        <f>VLOOKUP(A240,$A$1:$B$6,2,0)</f>
        <v>0</v>
      </c>
      <c r="C240" s="55"/>
      <c r="D240" s="56"/>
      <c r="E240" s="57"/>
      <c r="F240" s="58"/>
      <c r="G240" s="59"/>
      <c r="H240" s="67"/>
      <c r="I240" s="60"/>
      <c r="J240" s="61"/>
      <c r="K240" s="62"/>
      <c r="L240" s="63"/>
      <c r="M240" s="63"/>
      <c r="N240" s="68"/>
      <c r="O240" s="65"/>
    </row>
    <row r="241" spans="1:15" ht="15.95" customHeight="1">
      <c r="A241" s="83"/>
      <c r="B241" s="83"/>
      <c r="C241" s="11"/>
      <c r="D241" s="22" t="str">
        <f>D186</f>
        <v>空調配管設備</v>
      </c>
      <c r="E241" s="30"/>
      <c r="F241" s="35"/>
      <c r="G241" s="26"/>
      <c r="H241" s="33"/>
      <c r="I241" s="28"/>
      <c r="J241" s="12"/>
      <c r="K241" s="16"/>
      <c r="L241" s="8"/>
      <c r="N241" s="14"/>
      <c r="O241" s="18"/>
    </row>
    <row r="242" spans="1:15" ht="15.95" customHeight="1">
      <c r="A242" s="83" t="s">
        <v>42</v>
      </c>
      <c r="B242" s="83">
        <f>VLOOKUP(A242,$A$1:$B$6,2,0)</f>
        <v>0</v>
      </c>
      <c r="C242" s="55"/>
      <c r="D242" s="56" t="s">
        <v>36</v>
      </c>
      <c r="E242" s="57"/>
      <c r="F242" s="58"/>
      <c r="G242" s="59"/>
      <c r="H242" s="67"/>
      <c r="I242" s="60"/>
      <c r="J242" s="61"/>
      <c r="K242" s="62"/>
      <c r="L242" s="63"/>
      <c r="M242" s="63"/>
      <c r="N242" s="68"/>
      <c r="O242" s="65"/>
    </row>
    <row r="243" spans="1:15" ht="15.95" customHeight="1">
      <c r="A243" s="83"/>
      <c r="B243" s="83"/>
      <c r="C243" s="11"/>
      <c r="D243" s="22"/>
      <c r="E243" s="30"/>
      <c r="F243" s="35"/>
      <c r="G243" s="26"/>
      <c r="H243" s="33"/>
      <c r="I243" s="28"/>
      <c r="J243" s="12"/>
      <c r="K243" s="16"/>
      <c r="L243" s="8"/>
      <c r="N243" s="14"/>
      <c r="O243" s="18"/>
    </row>
    <row r="244" spans="1:15" ht="15.95" customHeight="1">
      <c r="A244" s="83" t="s">
        <v>42</v>
      </c>
      <c r="B244" s="83">
        <f>VLOOKUP(A244,$A$1:$B$6,2,0)</f>
        <v>0</v>
      </c>
      <c r="C244" s="55"/>
      <c r="D244" s="56"/>
      <c r="E244" s="57"/>
      <c r="F244" s="58"/>
      <c r="G244" s="59"/>
      <c r="H244" s="67"/>
      <c r="I244" s="60"/>
      <c r="J244" s="61"/>
      <c r="K244" s="62"/>
      <c r="L244" s="63"/>
      <c r="M244" s="63"/>
      <c r="N244" s="68"/>
      <c r="O244" s="65"/>
    </row>
    <row r="245" spans="1:15" ht="15.95" customHeight="1">
      <c r="A245" s="83"/>
      <c r="B245" s="83"/>
      <c r="C245" s="11"/>
      <c r="D245" s="22"/>
      <c r="E245" s="30"/>
      <c r="F245" s="35"/>
      <c r="G245" s="26"/>
      <c r="H245" s="33"/>
      <c r="I245" s="28"/>
      <c r="J245" s="12"/>
      <c r="K245" s="16"/>
      <c r="L245" s="8"/>
      <c r="N245" s="14"/>
      <c r="O245" s="18"/>
    </row>
    <row r="246" spans="1:15" ht="15.95" customHeight="1">
      <c r="A246" s="83" t="s">
        <v>42</v>
      </c>
      <c r="B246" s="83">
        <f>VLOOKUP(A246,$A$1:$B$6,2,0)</f>
        <v>0</v>
      </c>
      <c r="C246" s="55">
        <f>C14</f>
        <v>3</v>
      </c>
      <c r="D246" s="56" t="str">
        <f>D14</f>
        <v>換気ダクト設備</v>
      </c>
      <c r="E246" s="57"/>
      <c r="F246" s="58"/>
      <c r="G246" s="59"/>
      <c r="H246" s="67"/>
      <c r="I246" s="60"/>
      <c r="J246" s="61"/>
      <c r="K246" s="62"/>
      <c r="L246" s="63"/>
      <c r="M246" s="63"/>
      <c r="N246" s="68"/>
      <c r="O246" s="65"/>
    </row>
    <row r="247" spans="1:15" ht="15.95" customHeight="1">
      <c r="A247" s="83"/>
      <c r="B247" s="83"/>
      <c r="C247" s="11"/>
      <c r="D247" s="22"/>
      <c r="E247" s="30"/>
      <c r="F247" s="35"/>
      <c r="G247" s="26"/>
      <c r="H247" s="33"/>
      <c r="I247" s="28"/>
      <c r="J247" s="12"/>
      <c r="K247" s="16"/>
      <c r="L247" s="8"/>
      <c r="N247" s="14"/>
      <c r="O247" s="18"/>
    </row>
    <row r="248" spans="1:15" ht="15.95" customHeight="1">
      <c r="A248" s="83" t="s">
        <v>41</v>
      </c>
      <c r="B248" s="83">
        <f>VLOOKUP(A248,$A$1:$B$6,2,0)</f>
        <v>0</v>
      </c>
      <c r="C248" s="55"/>
      <c r="D248" s="56"/>
      <c r="E248" s="57"/>
      <c r="F248" s="58"/>
      <c r="G248" s="59"/>
      <c r="H248" s="67"/>
      <c r="I248" s="60"/>
      <c r="J248" s="61"/>
      <c r="K248" s="62"/>
      <c r="L248" s="63"/>
      <c r="M248" s="63"/>
      <c r="N248" s="68"/>
      <c r="O248" s="65"/>
    </row>
    <row r="249" spans="1:15" ht="15.95" customHeight="1">
      <c r="A249" s="83"/>
      <c r="B249" s="83"/>
      <c r="C249" s="11"/>
      <c r="D249" s="22"/>
      <c r="E249" s="30" t="s">
        <v>304</v>
      </c>
      <c r="F249" s="79"/>
      <c r="G249" s="26"/>
      <c r="H249" s="33"/>
      <c r="I249" s="28"/>
      <c r="J249" s="12"/>
      <c r="K249" s="16"/>
      <c r="L249" s="8"/>
      <c r="N249" s="14"/>
      <c r="O249" s="18"/>
    </row>
    <row r="250" spans="1:15" ht="15.95" customHeight="1">
      <c r="A250" s="83">
        <v>1</v>
      </c>
      <c r="B250" s="83" t="str">
        <f>VLOOKUP(A250,$A$1:$B$6,2,0)</f>
        <v>一般</v>
      </c>
      <c r="C250" s="55"/>
      <c r="D250" s="56" t="s">
        <v>305</v>
      </c>
      <c r="E250" s="57" t="s">
        <v>306</v>
      </c>
      <c r="F250" s="80">
        <v>19</v>
      </c>
      <c r="G250" s="59" t="s">
        <v>282</v>
      </c>
      <c r="H250" s="67"/>
      <c r="I250" s="60"/>
      <c r="J250" s="61"/>
      <c r="K250" s="62"/>
      <c r="L250" s="63"/>
      <c r="M250" s="63"/>
      <c r="N250" s="68"/>
      <c r="O250" s="65"/>
    </row>
    <row r="251" spans="1:15" ht="15.95" customHeight="1">
      <c r="A251" s="83"/>
      <c r="B251" s="83"/>
      <c r="C251" s="11"/>
      <c r="D251" s="22"/>
      <c r="E251" s="30" t="s">
        <v>304</v>
      </c>
      <c r="F251" s="79"/>
      <c r="G251" s="26"/>
      <c r="H251" s="33"/>
      <c r="I251" s="28"/>
      <c r="J251" s="12"/>
      <c r="K251" s="16"/>
      <c r="L251" s="8"/>
      <c r="N251" s="14"/>
      <c r="O251" s="140"/>
    </row>
    <row r="252" spans="1:15" ht="15.95" customHeight="1">
      <c r="A252" s="83">
        <v>1</v>
      </c>
      <c r="B252" s="83" t="str">
        <f>VLOOKUP(A252,$A$1:$B$6,2,0)</f>
        <v>一般</v>
      </c>
      <c r="C252" s="55"/>
      <c r="D252" s="56" t="s">
        <v>305</v>
      </c>
      <c r="E252" s="57" t="s">
        <v>307</v>
      </c>
      <c r="F252" s="80">
        <v>12</v>
      </c>
      <c r="G252" s="59" t="s">
        <v>282</v>
      </c>
      <c r="H252" s="67"/>
      <c r="I252" s="60"/>
      <c r="J252" s="61"/>
      <c r="K252" s="62"/>
      <c r="L252" s="63"/>
      <c r="M252" s="63"/>
      <c r="N252" s="68"/>
      <c r="O252" s="65"/>
    </row>
    <row r="253" spans="1:15" ht="15.95" customHeight="1">
      <c r="A253" s="83"/>
      <c r="B253" s="83"/>
      <c r="C253" s="11"/>
      <c r="D253" s="22"/>
      <c r="E253" s="30">
        <v>0</v>
      </c>
      <c r="F253" s="79"/>
      <c r="G253" s="26"/>
      <c r="H253" s="33"/>
      <c r="I253" s="28"/>
      <c r="J253" s="12"/>
      <c r="K253" s="16"/>
      <c r="L253" s="8"/>
      <c r="N253" s="14"/>
      <c r="O253" s="18"/>
    </row>
    <row r="254" spans="1:15" ht="15.95" customHeight="1">
      <c r="A254" s="83">
        <v>1</v>
      </c>
      <c r="B254" s="83" t="str">
        <f>VLOOKUP(A254,$A$1:$B$6,2,0)</f>
        <v>一般</v>
      </c>
      <c r="C254" s="55"/>
      <c r="D254" s="56" t="s">
        <v>296</v>
      </c>
      <c r="E254" s="57">
        <v>0</v>
      </c>
      <c r="F254" s="80">
        <v>1</v>
      </c>
      <c r="G254" s="59" t="s">
        <v>277</v>
      </c>
      <c r="H254" s="67"/>
      <c r="I254" s="60"/>
      <c r="J254" s="61"/>
      <c r="K254" s="62"/>
      <c r="L254" s="63"/>
      <c r="M254" s="63"/>
      <c r="N254" s="68"/>
      <c r="O254" s="65"/>
    </row>
    <row r="255" spans="1:15" ht="15.95" customHeight="1">
      <c r="A255" s="83"/>
      <c r="B255" s="83"/>
      <c r="C255" s="11"/>
      <c r="D255" s="22"/>
      <c r="E255" s="30">
        <v>0</v>
      </c>
      <c r="F255" s="79"/>
      <c r="G255" s="26"/>
      <c r="H255" s="33"/>
      <c r="I255" s="28"/>
      <c r="J255" s="12"/>
      <c r="K255" s="105"/>
      <c r="L255" s="146"/>
      <c r="M255" s="147"/>
      <c r="N255" s="148"/>
      <c r="O255" s="149"/>
    </row>
    <row r="256" spans="1:15" ht="15.95" customHeight="1">
      <c r="A256" s="83">
        <v>1</v>
      </c>
      <c r="B256" s="83" t="str">
        <f>VLOOKUP(A256,$A$1:$B$6,2,0)</f>
        <v>一般</v>
      </c>
      <c r="C256" s="55"/>
      <c r="D256" s="56" t="s">
        <v>308</v>
      </c>
      <c r="E256" s="57" t="s">
        <v>309</v>
      </c>
      <c r="F256" s="80">
        <v>1</v>
      </c>
      <c r="G256" s="59" t="s">
        <v>277</v>
      </c>
      <c r="H256" s="67"/>
      <c r="I256" s="60"/>
      <c r="J256" s="61"/>
      <c r="K256" s="113"/>
      <c r="L256" s="150"/>
      <c r="M256" s="151"/>
      <c r="N256" s="152"/>
      <c r="O256" s="153"/>
    </row>
    <row r="257" spans="1:15" ht="15.95" customHeight="1">
      <c r="A257" s="83"/>
      <c r="B257" s="83"/>
      <c r="C257" s="11"/>
      <c r="D257" s="22"/>
      <c r="E257" s="30"/>
      <c r="F257" s="35"/>
      <c r="G257" s="26"/>
      <c r="H257" s="33"/>
      <c r="I257" s="28"/>
      <c r="J257" s="12"/>
      <c r="K257" s="16"/>
      <c r="L257" s="8"/>
      <c r="N257" s="14"/>
      <c r="O257" s="18"/>
    </row>
    <row r="258" spans="1:15" ht="15.95" customHeight="1">
      <c r="A258" s="83" t="s">
        <v>41</v>
      </c>
      <c r="B258" s="83">
        <f>VLOOKUP(A258,$A$1:$B$6,2,0)</f>
        <v>0</v>
      </c>
      <c r="C258" s="55"/>
      <c r="D258" s="56"/>
      <c r="E258" s="57"/>
      <c r="F258" s="58"/>
      <c r="G258" s="59"/>
      <c r="H258" s="67"/>
      <c r="I258" s="60"/>
      <c r="J258" s="61"/>
      <c r="K258" s="62"/>
      <c r="L258" s="63"/>
      <c r="M258" s="63"/>
      <c r="N258" s="68"/>
      <c r="O258" s="65"/>
    </row>
    <row r="259" spans="1:15" ht="15.95" customHeight="1">
      <c r="A259" s="83"/>
      <c r="B259" s="83"/>
      <c r="C259" s="11"/>
      <c r="D259" s="22"/>
      <c r="E259" s="30"/>
      <c r="F259" s="35"/>
      <c r="G259" s="26"/>
      <c r="H259" s="33"/>
      <c r="I259" s="28"/>
      <c r="J259" s="12"/>
      <c r="K259" s="16"/>
      <c r="L259" s="8"/>
      <c r="N259" s="14"/>
      <c r="O259" s="18"/>
    </row>
    <row r="260" spans="1:15" ht="15.95" customHeight="1">
      <c r="A260" s="83" t="s">
        <v>41</v>
      </c>
      <c r="B260" s="83">
        <f>VLOOKUP(A260,$A$1:$B$6,2,0)</f>
        <v>0</v>
      </c>
      <c r="C260" s="55"/>
      <c r="D260" s="56"/>
      <c r="E260" s="57"/>
      <c r="F260" s="58"/>
      <c r="G260" s="59"/>
      <c r="H260" s="67"/>
      <c r="I260" s="60"/>
      <c r="J260" s="61"/>
      <c r="K260" s="62"/>
      <c r="L260" s="63"/>
      <c r="M260" s="63"/>
      <c r="N260" s="68"/>
      <c r="O260" s="65"/>
    </row>
    <row r="261" spans="1:15" ht="15.95" customHeight="1">
      <c r="A261" s="83"/>
      <c r="B261" s="83"/>
      <c r="C261" s="11"/>
      <c r="D261" s="22"/>
      <c r="E261" s="30"/>
      <c r="F261" s="35"/>
      <c r="G261" s="26"/>
      <c r="H261" s="33"/>
      <c r="I261" s="28"/>
      <c r="J261" s="12"/>
      <c r="K261" s="16"/>
      <c r="L261" s="8"/>
      <c r="N261" s="14"/>
      <c r="O261" s="18"/>
    </row>
    <row r="262" spans="1:15" ht="15.95" customHeight="1">
      <c r="A262" s="83" t="s">
        <v>41</v>
      </c>
      <c r="B262" s="83">
        <f>VLOOKUP(A262,$A$1:$B$6,2,0)</f>
        <v>0</v>
      </c>
      <c r="C262" s="55"/>
      <c r="D262" s="56"/>
      <c r="E262" s="57"/>
      <c r="F262" s="58"/>
      <c r="G262" s="59"/>
      <c r="H262" s="67"/>
      <c r="I262" s="60"/>
      <c r="J262" s="61"/>
      <c r="K262" s="62"/>
      <c r="L262" s="63"/>
      <c r="M262" s="63"/>
      <c r="N262" s="68"/>
      <c r="O262" s="65"/>
    </row>
    <row r="263" spans="1:15" ht="15.95" customHeight="1">
      <c r="A263" s="83"/>
      <c r="B263" s="83"/>
      <c r="C263" s="11"/>
      <c r="D263" s="22"/>
      <c r="E263" s="30"/>
      <c r="F263" s="35"/>
      <c r="G263" s="26"/>
      <c r="H263" s="33"/>
      <c r="I263" s="28"/>
      <c r="J263" s="12"/>
      <c r="K263" s="16"/>
      <c r="L263" s="8"/>
      <c r="N263" s="14"/>
      <c r="O263" s="18"/>
    </row>
    <row r="264" spans="1:15" ht="15.95" customHeight="1">
      <c r="A264" s="83" t="s">
        <v>41</v>
      </c>
      <c r="B264" s="83">
        <f>VLOOKUP(A264,$A$1:$B$6,2,0)</f>
        <v>0</v>
      </c>
      <c r="C264" s="55"/>
      <c r="D264" s="56"/>
      <c r="E264" s="57"/>
      <c r="F264" s="58"/>
      <c r="G264" s="59"/>
      <c r="H264" s="67"/>
      <c r="I264" s="60"/>
      <c r="J264" s="61"/>
      <c r="K264" s="62"/>
      <c r="L264" s="63"/>
      <c r="M264" s="63"/>
      <c r="N264" s="68"/>
      <c r="O264" s="65"/>
    </row>
    <row r="265" spans="1:15" ht="15.95" customHeight="1">
      <c r="A265" s="83"/>
      <c r="B265" s="83"/>
      <c r="C265" s="11"/>
      <c r="D265" s="22"/>
      <c r="E265" s="30"/>
      <c r="F265" s="35"/>
      <c r="G265" s="26"/>
      <c r="H265" s="33"/>
      <c r="I265" s="28"/>
      <c r="J265" s="12"/>
      <c r="K265" s="16"/>
      <c r="L265" s="8"/>
      <c r="N265" s="14"/>
      <c r="O265" s="18"/>
    </row>
    <row r="266" spans="1:15" ht="15.95" customHeight="1">
      <c r="A266" s="83" t="s">
        <v>41</v>
      </c>
      <c r="B266" s="83">
        <f>VLOOKUP(A266,$A$1:$B$6,2,0)</f>
        <v>0</v>
      </c>
      <c r="C266" s="55"/>
      <c r="D266" s="56"/>
      <c r="E266" s="57"/>
      <c r="F266" s="58"/>
      <c r="G266" s="59"/>
      <c r="H266" s="67"/>
      <c r="I266" s="60"/>
      <c r="J266" s="61"/>
      <c r="K266" s="62"/>
      <c r="L266" s="63"/>
      <c r="M266" s="63"/>
      <c r="N266" s="68"/>
      <c r="O266" s="65"/>
    </row>
    <row r="267" spans="1:15" ht="15.95" customHeight="1">
      <c r="A267" s="83"/>
      <c r="B267" s="83"/>
      <c r="C267" s="11"/>
      <c r="D267" s="22"/>
      <c r="E267" s="30"/>
      <c r="F267" s="35"/>
      <c r="G267" s="26"/>
      <c r="H267" s="33"/>
      <c r="I267" s="28"/>
      <c r="J267" s="12"/>
      <c r="K267" s="16"/>
      <c r="L267" s="8"/>
      <c r="N267" s="14"/>
      <c r="O267" s="18"/>
    </row>
    <row r="268" spans="1:15" ht="15.95" customHeight="1">
      <c r="A268" s="83" t="s">
        <v>41</v>
      </c>
      <c r="B268" s="83">
        <f>VLOOKUP(A268,$A$1:$B$6,2,0)</f>
        <v>0</v>
      </c>
      <c r="C268" s="55"/>
      <c r="D268" s="56"/>
      <c r="E268" s="57"/>
      <c r="F268" s="58"/>
      <c r="G268" s="59"/>
      <c r="H268" s="67"/>
      <c r="I268" s="60"/>
      <c r="J268" s="61"/>
      <c r="K268" s="62"/>
      <c r="L268" s="63"/>
      <c r="M268" s="63"/>
      <c r="N268" s="68"/>
      <c r="O268" s="65"/>
    </row>
    <row r="269" spans="1:15" ht="15.95" customHeight="1">
      <c r="A269" s="83"/>
      <c r="B269" s="83"/>
      <c r="C269" s="11"/>
      <c r="D269" s="22"/>
      <c r="E269" s="30"/>
      <c r="F269" s="35"/>
      <c r="G269" s="26"/>
      <c r="H269" s="33"/>
      <c r="I269" s="28"/>
      <c r="J269" s="12"/>
      <c r="K269" s="16"/>
      <c r="L269" s="8"/>
      <c r="N269" s="14"/>
      <c r="O269" s="18"/>
    </row>
    <row r="270" spans="1:15" ht="15.95" customHeight="1">
      <c r="A270" s="83" t="s">
        <v>41</v>
      </c>
      <c r="B270" s="83">
        <f>VLOOKUP(A270,$A$1:$B$6,2,0)</f>
        <v>0</v>
      </c>
      <c r="C270" s="55"/>
      <c r="D270" s="56"/>
      <c r="E270" s="57"/>
      <c r="F270" s="58"/>
      <c r="G270" s="59"/>
      <c r="H270" s="67"/>
      <c r="I270" s="60"/>
      <c r="J270" s="61"/>
      <c r="K270" s="62"/>
      <c r="L270" s="63"/>
      <c r="M270" s="63"/>
      <c r="N270" s="68"/>
      <c r="O270" s="65"/>
    </row>
    <row r="271" spans="1:15" ht="15.95" customHeight="1">
      <c r="A271" s="83"/>
      <c r="B271" s="83"/>
      <c r="C271" s="11"/>
      <c r="D271" s="22" t="str">
        <f>D246</f>
        <v>換気ダクト設備</v>
      </c>
      <c r="E271" s="30"/>
      <c r="F271" s="35"/>
      <c r="G271" s="26"/>
      <c r="H271" s="33"/>
      <c r="I271" s="28"/>
      <c r="J271" s="12"/>
      <c r="K271" s="16"/>
      <c r="L271" s="8"/>
      <c r="N271" s="14"/>
      <c r="O271" s="18"/>
    </row>
    <row r="272" spans="1:15" ht="15.95" customHeight="1">
      <c r="A272" s="83" t="s">
        <v>42</v>
      </c>
      <c r="B272" s="83">
        <f>VLOOKUP(A272,$A$1:$B$6,2,0)</f>
        <v>0</v>
      </c>
      <c r="C272" s="55"/>
      <c r="D272" s="56" t="s">
        <v>36</v>
      </c>
      <c r="E272" s="57"/>
      <c r="F272" s="58"/>
      <c r="G272" s="59"/>
      <c r="H272" s="67"/>
      <c r="I272" s="60"/>
      <c r="J272" s="61"/>
      <c r="K272" s="62"/>
      <c r="L272" s="63"/>
      <c r="M272" s="63"/>
      <c r="N272" s="68"/>
      <c r="O272" s="65"/>
    </row>
    <row r="273" spans="1:15" ht="15.95" customHeight="1">
      <c r="A273" s="83"/>
      <c r="B273" s="83"/>
      <c r="C273" s="11"/>
      <c r="D273" s="22"/>
      <c r="E273" s="30"/>
      <c r="F273" s="35"/>
      <c r="G273" s="26"/>
      <c r="H273" s="33"/>
      <c r="I273" s="28"/>
      <c r="J273" s="12"/>
      <c r="K273" s="16"/>
      <c r="L273" s="8"/>
      <c r="N273" s="14"/>
      <c r="O273" s="18"/>
    </row>
    <row r="274" spans="1:15" ht="15.95" customHeight="1">
      <c r="A274" s="83" t="s">
        <v>42</v>
      </c>
      <c r="B274" s="83">
        <f>VLOOKUP(A274,$A$1:$B$6,2,0)</f>
        <v>0</v>
      </c>
      <c r="C274" s="55"/>
      <c r="D274" s="56"/>
      <c r="E274" s="57"/>
      <c r="F274" s="58"/>
      <c r="G274" s="59"/>
      <c r="H274" s="67"/>
      <c r="I274" s="60"/>
      <c r="J274" s="61"/>
      <c r="K274" s="62"/>
      <c r="L274" s="63"/>
      <c r="M274" s="63"/>
      <c r="N274" s="68"/>
      <c r="O274" s="65"/>
    </row>
    <row r="275" spans="1:15" ht="15.95" customHeight="1">
      <c r="A275" s="83"/>
      <c r="B275" s="83"/>
      <c r="C275" s="11"/>
      <c r="D275" s="22"/>
      <c r="E275" s="30"/>
      <c r="F275" s="35"/>
      <c r="G275" s="26"/>
      <c r="H275" s="33"/>
      <c r="I275" s="28"/>
      <c r="J275" s="12"/>
      <c r="K275" s="16"/>
      <c r="L275" s="8"/>
      <c r="N275" s="14"/>
      <c r="O275" s="18"/>
    </row>
    <row r="276" spans="1:15" ht="15.95" customHeight="1">
      <c r="A276" s="83" t="s">
        <v>42</v>
      </c>
      <c r="B276" s="83">
        <f>VLOOKUP(A276,$A$1:$B$6,2,0)</f>
        <v>0</v>
      </c>
      <c r="C276" s="55">
        <f>C16</f>
        <v>4</v>
      </c>
      <c r="D276" s="56" t="str">
        <f>D16</f>
        <v>撤去工事</v>
      </c>
      <c r="E276" s="57"/>
      <c r="F276" s="58"/>
      <c r="G276" s="59"/>
      <c r="H276" s="67"/>
      <c r="I276" s="60"/>
      <c r="J276" s="61"/>
      <c r="K276" s="62"/>
      <c r="L276" s="63"/>
      <c r="M276" s="63"/>
      <c r="N276" s="68"/>
      <c r="O276" s="65"/>
    </row>
    <row r="277" spans="1:15" ht="15.95" customHeight="1">
      <c r="A277" s="83"/>
      <c r="B277" s="83"/>
      <c r="C277" s="11"/>
      <c r="D277" s="22"/>
      <c r="E277" s="30"/>
      <c r="F277" s="35"/>
      <c r="G277" s="26"/>
      <c r="H277" s="33"/>
      <c r="I277" s="28"/>
      <c r="J277" s="12"/>
      <c r="K277" s="16"/>
      <c r="L277" s="8"/>
      <c r="N277" s="14"/>
      <c r="O277" s="18"/>
    </row>
    <row r="278" spans="1:15" ht="15.95" customHeight="1">
      <c r="A278" s="83" t="s">
        <v>41</v>
      </c>
      <c r="B278" s="83">
        <f>VLOOKUP(A278,$A$1:$B$6,2,0)</f>
        <v>0</v>
      </c>
      <c r="C278" s="55"/>
      <c r="D278" s="56"/>
      <c r="E278" s="57"/>
      <c r="F278" s="58"/>
      <c r="G278" s="59"/>
      <c r="H278" s="67"/>
      <c r="I278" s="60"/>
      <c r="J278" s="61"/>
      <c r="K278" s="62"/>
      <c r="L278" s="63"/>
      <c r="M278" s="63"/>
      <c r="N278" s="68"/>
      <c r="O278" s="65"/>
    </row>
    <row r="279" spans="1:15" ht="15.95" customHeight="1">
      <c r="A279" s="83"/>
      <c r="B279" s="83"/>
      <c r="C279" s="11"/>
      <c r="D279" s="22"/>
      <c r="E279" s="30"/>
      <c r="F279" s="79"/>
      <c r="G279" s="26"/>
      <c r="H279" s="33"/>
      <c r="I279" s="28"/>
      <c r="J279" s="12"/>
      <c r="K279" s="16"/>
      <c r="L279" s="8"/>
      <c r="N279" s="14"/>
      <c r="O279" s="18"/>
    </row>
    <row r="280" spans="1:15" ht="15.95" customHeight="1">
      <c r="A280" s="83">
        <v>1</v>
      </c>
      <c r="B280" s="83" t="str">
        <f>VLOOKUP(A280,$A$1:$B$6,2,0)</f>
        <v>一般</v>
      </c>
      <c r="C280" s="55"/>
      <c r="D280" s="56" t="s">
        <v>310</v>
      </c>
      <c r="E280" s="57"/>
      <c r="F280" s="80">
        <v>1</v>
      </c>
      <c r="G280" s="59" t="s">
        <v>277</v>
      </c>
      <c r="H280" s="67"/>
      <c r="I280" s="60"/>
      <c r="J280" s="61"/>
      <c r="K280" s="62"/>
      <c r="L280" s="63"/>
      <c r="M280" s="63"/>
      <c r="N280" s="68"/>
      <c r="O280" s="65"/>
    </row>
    <row r="281" spans="1:15" ht="15.95" customHeight="1">
      <c r="A281" s="83"/>
      <c r="B281" s="83"/>
      <c r="C281" s="11"/>
      <c r="D281" s="22"/>
      <c r="E281" s="30"/>
      <c r="F281" s="79"/>
      <c r="G281" s="26"/>
      <c r="H281" s="33"/>
      <c r="I281" s="28"/>
      <c r="J281" s="12"/>
      <c r="K281" s="16"/>
      <c r="L281" s="8"/>
      <c r="N281" s="14"/>
      <c r="O281" s="18"/>
    </row>
    <row r="282" spans="1:15" ht="15.95" customHeight="1">
      <c r="A282" s="83">
        <v>1</v>
      </c>
      <c r="B282" s="83" t="str">
        <f>VLOOKUP(A282,$A$1:$B$6,2,0)</f>
        <v>一般</v>
      </c>
      <c r="C282" s="55"/>
      <c r="D282" s="56" t="s">
        <v>311</v>
      </c>
      <c r="E282" s="57"/>
      <c r="F282" s="80">
        <v>1</v>
      </c>
      <c r="G282" s="59" t="s">
        <v>277</v>
      </c>
      <c r="H282" s="67"/>
      <c r="I282" s="60"/>
      <c r="J282" s="61"/>
      <c r="K282" s="62"/>
      <c r="L282" s="63"/>
      <c r="M282" s="63"/>
      <c r="N282" s="68"/>
      <c r="O282" s="65"/>
    </row>
    <row r="283" spans="1:15" ht="15.95" customHeight="1">
      <c r="A283" s="83"/>
      <c r="B283" s="83"/>
      <c r="C283" s="11"/>
      <c r="D283" s="22"/>
      <c r="E283" s="30"/>
      <c r="F283" s="79"/>
      <c r="G283" s="26"/>
      <c r="H283" s="33"/>
      <c r="I283" s="28"/>
      <c r="J283" s="12"/>
      <c r="K283" s="16"/>
      <c r="L283" s="8"/>
      <c r="N283" s="14"/>
      <c r="O283" s="18"/>
    </row>
    <row r="284" spans="1:15" ht="15.95" customHeight="1">
      <c r="A284" s="83">
        <v>1</v>
      </c>
      <c r="B284" s="83" t="str">
        <f>VLOOKUP(A284,$A$1:$B$6,2,0)</f>
        <v>一般</v>
      </c>
      <c r="C284" s="55"/>
      <c r="D284" s="56" t="s">
        <v>312</v>
      </c>
      <c r="E284" s="57"/>
      <c r="F284" s="80">
        <v>1</v>
      </c>
      <c r="G284" s="59" t="s">
        <v>277</v>
      </c>
      <c r="H284" s="67"/>
      <c r="I284" s="60"/>
      <c r="J284" s="61"/>
      <c r="K284" s="62"/>
      <c r="L284" s="63"/>
      <c r="M284" s="63"/>
      <c r="N284" s="68"/>
      <c r="O284" s="65"/>
    </row>
    <row r="285" spans="1:15" ht="15.95" customHeight="1">
      <c r="A285" s="83"/>
      <c r="B285" s="83"/>
      <c r="C285" s="11"/>
      <c r="D285" s="22"/>
      <c r="E285" s="30"/>
      <c r="F285" s="79"/>
      <c r="G285" s="26"/>
      <c r="H285" s="33"/>
      <c r="I285" s="28"/>
      <c r="J285" s="12"/>
      <c r="K285" s="16"/>
      <c r="L285" s="8"/>
      <c r="N285" s="14"/>
      <c r="O285" s="18"/>
    </row>
    <row r="286" spans="1:15" ht="15.95" customHeight="1">
      <c r="A286" s="83">
        <v>1</v>
      </c>
      <c r="B286" s="83" t="str">
        <f>VLOOKUP(A286,$A$1:$B$6,2,0)</f>
        <v>一般</v>
      </c>
      <c r="C286" s="55"/>
      <c r="D286" s="56" t="s">
        <v>313</v>
      </c>
      <c r="E286" s="57"/>
      <c r="F286" s="80">
        <v>1</v>
      </c>
      <c r="G286" s="59" t="s">
        <v>277</v>
      </c>
      <c r="H286" s="67"/>
      <c r="I286" s="60"/>
      <c r="J286" s="61"/>
      <c r="K286" s="62"/>
      <c r="L286" s="63"/>
      <c r="M286" s="63"/>
      <c r="N286" s="68"/>
      <c r="O286" s="65"/>
    </row>
    <row r="287" spans="1:15" ht="15.95" customHeight="1">
      <c r="A287" s="83"/>
      <c r="B287" s="83"/>
      <c r="C287" s="11"/>
      <c r="D287" s="22"/>
      <c r="E287" s="30"/>
      <c r="F287" s="79"/>
      <c r="G287" s="26"/>
      <c r="H287" s="33"/>
      <c r="I287" s="28"/>
      <c r="J287" s="12"/>
      <c r="K287" s="16"/>
      <c r="L287" s="8"/>
      <c r="N287" s="14"/>
      <c r="O287" s="18"/>
    </row>
    <row r="288" spans="1:15" ht="15.95" customHeight="1">
      <c r="A288" s="83">
        <v>1</v>
      </c>
      <c r="B288" s="83" t="str">
        <f>VLOOKUP(A288,$A$1:$B$6,2,0)</f>
        <v>一般</v>
      </c>
      <c r="C288" s="55"/>
      <c r="D288" s="56" t="s">
        <v>314</v>
      </c>
      <c r="E288" s="57"/>
      <c r="F288" s="80">
        <v>1</v>
      </c>
      <c r="G288" s="59" t="s">
        <v>277</v>
      </c>
      <c r="H288" s="67"/>
      <c r="I288" s="60"/>
      <c r="J288" s="61"/>
      <c r="K288" s="62"/>
      <c r="L288" s="63"/>
      <c r="M288" s="63"/>
      <c r="N288" s="68"/>
      <c r="O288" s="65"/>
    </row>
    <row r="289" spans="1:15" ht="15.95" customHeight="1">
      <c r="A289" s="83"/>
      <c r="B289" s="83"/>
      <c r="C289" s="11"/>
      <c r="D289" s="22"/>
      <c r="E289" s="30"/>
      <c r="F289" s="79"/>
      <c r="G289" s="26"/>
      <c r="H289" s="33"/>
      <c r="I289" s="28"/>
      <c r="J289" s="12"/>
      <c r="K289" s="16"/>
      <c r="L289" s="8"/>
      <c r="N289" s="14"/>
      <c r="O289" s="18"/>
    </row>
    <row r="290" spans="1:15" ht="15.95" customHeight="1">
      <c r="A290" s="83">
        <v>1</v>
      </c>
      <c r="B290" s="83" t="str">
        <f>VLOOKUP(A290,$A$1:$B$6,2,0)</f>
        <v>一般</v>
      </c>
      <c r="C290" s="55"/>
      <c r="D290" s="56" t="s">
        <v>315</v>
      </c>
      <c r="E290" s="57" t="s">
        <v>316</v>
      </c>
      <c r="F290" s="80">
        <v>37</v>
      </c>
      <c r="G290" s="59" t="s">
        <v>317</v>
      </c>
      <c r="H290" s="67"/>
      <c r="I290" s="60"/>
      <c r="J290" s="61"/>
      <c r="K290" s="62"/>
      <c r="L290" s="63"/>
      <c r="M290" s="63"/>
      <c r="N290" s="68"/>
      <c r="O290" s="65"/>
    </row>
    <row r="291" spans="1:15" ht="15.95" customHeight="1">
      <c r="A291" s="83"/>
      <c r="B291" s="83"/>
      <c r="C291" s="11"/>
      <c r="D291" s="22"/>
      <c r="E291" s="30" t="s">
        <v>272</v>
      </c>
      <c r="F291" s="79"/>
      <c r="G291" s="26"/>
      <c r="H291" s="33"/>
      <c r="I291" s="28"/>
      <c r="J291" s="12"/>
      <c r="K291" s="16"/>
      <c r="L291" s="8"/>
      <c r="N291" s="14"/>
      <c r="O291" s="18"/>
    </row>
    <row r="292" spans="1:15" ht="15.95" customHeight="1">
      <c r="A292" s="83">
        <v>1</v>
      </c>
      <c r="B292" s="83" t="str">
        <f>VLOOKUP(A292,$A$1:$B$6,2,0)</f>
        <v>一般</v>
      </c>
      <c r="C292" s="55"/>
      <c r="D292" s="56" t="s">
        <v>273</v>
      </c>
      <c r="E292" s="57" t="s">
        <v>274</v>
      </c>
      <c r="F292" s="80">
        <v>1</v>
      </c>
      <c r="G292" s="59" t="s">
        <v>275</v>
      </c>
      <c r="H292" s="67"/>
      <c r="I292" s="60"/>
      <c r="J292" s="61"/>
      <c r="K292" s="62"/>
      <c r="L292" s="63"/>
      <c r="M292" s="63"/>
      <c r="N292" s="68"/>
      <c r="O292" s="65"/>
    </row>
    <row r="293" spans="1:15" ht="15.95" customHeight="1">
      <c r="A293" s="83"/>
      <c r="B293" s="83"/>
      <c r="C293" s="11"/>
      <c r="D293" s="22"/>
      <c r="E293" s="30"/>
      <c r="F293" s="35"/>
      <c r="G293" s="26"/>
      <c r="H293" s="33"/>
      <c r="I293" s="28"/>
      <c r="J293" s="12"/>
      <c r="K293" s="16"/>
      <c r="L293" s="8"/>
      <c r="N293" s="14"/>
      <c r="O293" s="18"/>
    </row>
    <row r="294" spans="1:15" ht="15.95" customHeight="1">
      <c r="A294" s="83" t="s">
        <v>41</v>
      </c>
      <c r="B294" s="83">
        <f>VLOOKUP(A294,$A$1:$B$6,2,0)</f>
        <v>0</v>
      </c>
      <c r="C294" s="55"/>
      <c r="D294" s="56"/>
      <c r="E294" s="57"/>
      <c r="F294" s="58"/>
      <c r="G294" s="59"/>
      <c r="H294" s="67"/>
      <c r="I294" s="60"/>
      <c r="J294" s="61"/>
      <c r="K294" s="62"/>
      <c r="L294" s="63"/>
      <c r="M294" s="63"/>
      <c r="N294" s="68"/>
      <c r="O294" s="65"/>
    </row>
    <row r="295" spans="1:15" ht="15.95" customHeight="1">
      <c r="A295" s="83"/>
      <c r="B295" s="83"/>
      <c r="C295" s="11"/>
      <c r="D295" s="22"/>
      <c r="E295" s="30"/>
      <c r="F295" s="35"/>
      <c r="G295" s="26"/>
      <c r="H295" s="33"/>
      <c r="I295" s="28"/>
      <c r="J295" s="12"/>
      <c r="K295" s="16"/>
      <c r="L295" s="8"/>
      <c r="N295" s="14"/>
      <c r="O295" s="18"/>
    </row>
    <row r="296" spans="1:15" ht="15.95" customHeight="1">
      <c r="A296" s="83" t="s">
        <v>41</v>
      </c>
      <c r="B296" s="83">
        <f>VLOOKUP(A296,$A$1:$B$6,2,0)</f>
        <v>0</v>
      </c>
      <c r="C296" s="55"/>
      <c r="D296" s="56"/>
      <c r="E296" s="57"/>
      <c r="F296" s="58"/>
      <c r="G296" s="59"/>
      <c r="H296" s="67"/>
      <c r="I296" s="60"/>
      <c r="J296" s="61"/>
      <c r="K296" s="62"/>
      <c r="L296" s="63"/>
      <c r="M296" s="63"/>
      <c r="N296" s="68"/>
      <c r="O296" s="65"/>
    </row>
    <row r="297" spans="1:15" ht="15.95" customHeight="1">
      <c r="A297" s="83"/>
      <c r="B297" s="83"/>
      <c r="C297" s="11"/>
      <c r="D297" s="22"/>
      <c r="E297" s="30"/>
      <c r="F297" s="35"/>
      <c r="G297" s="26"/>
      <c r="H297" s="33"/>
      <c r="I297" s="28"/>
      <c r="J297" s="12"/>
      <c r="K297" s="16"/>
      <c r="L297" s="8"/>
      <c r="N297" s="14"/>
      <c r="O297" s="18"/>
    </row>
    <row r="298" spans="1:15" ht="15.95" customHeight="1">
      <c r="A298" s="83" t="s">
        <v>41</v>
      </c>
      <c r="B298" s="83">
        <f>VLOOKUP(A298,$A$1:$B$6,2,0)</f>
        <v>0</v>
      </c>
      <c r="C298" s="55"/>
      <c r="D298" s="56"/>
      <c r="E298" s="57"/>
      <c r="F298" s="58"/>
      <c r="G298" s="59"/>
      <c r="H298" s="67"/>
      <c r="I298" s="60"/>
      <c r="J298" s="61"/>
      <c r="K298" s="62"/>
      <c r="L298" s="63"/>
      <c r="M298" s="63"/>
      <c r="N298" s="68"/>
      <c r="O298" s="65"/>
    </row>
    <row r="299" spans="1:15" ht="15.95" customHeight="1">
      <c r="A299" s="83"/>
      <c r="B299" s="83"/>
      <c r="C299" s="11"/>
      <c r="D299" s="22"/>
      <c r="E299" s="30"/>
      <c r="F299" s="35"/>
      <c r="G299" s="26"/>
      <c r="H299" s="33"/>
      <c r="I299" s="28"/>
      <c r="J299" s="12"/>
      <c r="K299" s="16"/>
      <c r="L299" s="8"/>
      <c r="N299" s="14"/>
      <c r="O299" s="18"/>
    </row>
    <row r="300" spans="1:15" ht="15.95" customHeight="1">
      <c r="A300" s="83" t="s">
        <v>41</v>
      </c>
      <c r="B300" s="83">
        <f>VLOOKUP(A300,$A$1:$B$6,2,0)</f>
        <v>0</v>
      </c>
      <c r="C300" s="55"/>
      <c r="D300" s="56"/>
      <c r="E300" s="57"/>
      <c r="F300" s="58"/>
      <c r="G300" s="59"/>
      <c r="H300" s="67"/>
      <c r="I300" s="60"/>
      <c r="J300" s="61"/>
      <c r="K300" s="62"/>
      <c r="L300" s="63"/>
      <c r="M300" s="63"/>
      <c r="N300" s="68"/>
      <c r="O300" s="65"/>
    </row>
    <row r="301" spans="1:15" ht="15.95" customHeight="1">
      <c r="A301" s="83"/>
      <c r="B301" s="83"/>
      <c r="C301" s="11"/>
      <c r="D301" s="22" t="str">
        <f>D276</f>
        <v>撤去工事</v>
      </c>
      <c r="E301" s="30"/>
      <c r="F301" s="35"/>
      <c r="G301" s="26"/>
      <c r="H301" s="33"/>
      <c r="I301" s="28"/>
      <c r="J301" s="12"/>
      <c r="K301" s="16"/>
      <c r="L301" s="8"/>
      <c r="N301" s="14"/>
      <c r="O301" s="18"/>
    </row>
    <row r="302" spans="1:15" ht="15.95" customHeight="1">
      <c r="A302" s="83" t="s">
        <v>42</v>
      </c>
      <c r="B302" s="83">
        <f>VLOOKUP(A302,$A$1:$B$6,2,0)</f>
        <v>0</v>
      </c>
      <c r="C302" s="55"/>
      <c r="D302" s="56" t="s">
        <v>36</v>
      </c>
      <c r="E302" s="57"/>
      <c r="F302" s="58"/>
      <c r="G302" s="59"/>
      <c r="H302" s="67"/>
      <c r="I302" s="60"/>
      <c r="J302" s="61"/>
      <c r="K302" s="62"/>
      <c r="L302" s="63"/>
      <c r="M302" s="63"/>
      <c r="N302" s="68"/>
      <c r="O302" s="65"/>
    </row>
    <row r="303" spans="1:15" ht="15.95" customHeight="1">
      <c r="A303" s="83"/>
      <c r="B303" s="83"/>
      <c r="C303" s="11"/>
      <c r="D303" s="22"/>
      <c r="E303" s="30"/>
      <c r="F303" s="35"/>
      <c r="G303" s="26"/>
      <c r="H303" s="33"/>
      <c r="I303" s="28"/>
      <c r="J303" s="12"/>
      <c r="K303" s="16"/>
      <c r="L303" s="8"/>
      <c r="N303" s="14"/>
      <c r="O303" s="18"/>
    </row>
    <row r="304" spans="1:15" ht="15.95" customHeight="1">
      <c r="A304" s="83" t="s">
        <v>42</v>
      </c>
      <c r="B304" s="83">
        <f>VLOOKUP(A304,$A$1:$B$6,2,0)</f>
        <v>0</v>
      </c>
      <c r="C304" s="55"/>
      <c r="D304" s="56"/>
      <c r="E304" s="57"/>
      <c r="F304" s="58"/>
      <c r="G304" s="59"/>
      <c r="H304" s="67"/>
      <c r="I304" s="60"/>
      <c r="J304" s="61"/>
      <c r="K304" s="62"/>
      <c r="L304" s="63"/>
      <c r="M304" s="63"/>
      <c r="N304" s="68"/>
      <c r="O304" s="65"/>
    </row>
    <row r="305" spans="1:15" ht="15.95" customHeight="1">
      <c r="A305" s="83"/>
      <c r="B305" s="83"/>
      <c r="C305" s="11"/>
      <c r="D305" s="22"/>
      <c r="E305" s="30"/>
      <c r="F305" s="35"/>
      <c r="G305" s="26"/>
      <c r="H305" s="33"/>
      <c r="I305" s="28"/>
      <c r="J305" s="12"/>
      <c r="K305" s="16"/>
      <c r="L305" s="8"/>
      <c r="N305" s="14"/>
      <c r="O305" s="18"/>
    </row>
    <row r="306" spans="1:15" ht="15.95" customHeight="1">
      <c r="A306" s="83" t="s">
        <v>42</v>
      </c>
      <c r="B306" s="83">
        <f>VLOOKUP(A306,$A$1:$B$6,2,0)</f>
        <v>0</v>
      </c>
      <c r="C306" s="55">
        <f>C18</f>
        <v>5</v>
      </c>
      <c r="D306" s="56" t="str">
        <f>D18</f>
        <v>発生材処理</v>
      </c>
      <c r="E306" s="57"/>
      <c r="F306" s="58"/>
      <c r="G306" s="59"/>
      <c r="H306" s="67"/>
      <c r="I306" s="60"/>
      <c r="J306" s="61"/>
      <c r="K306" s="62"/>
      <c r="L306" s="63"/>
      <c r="M306" s="63"/>
      <c r="N306" s="68"/>
      <c r="O306" s="65"/>
    </row>
    <row r="307" spans="1:15" ht="15.95" customHeight="1">
      <c r="A307" s="83"/>
      <c r="B307" s="83"/>
      <c r="C307" s="11"/>
      <c r="D307" s="22"/>
      <c r="E307" s="30"/>
      <c r="F307" s="35"/>
      <c r="G307" s="26"/>
      <c r="H307" s="33"/>
      <c r="I307" s="28"/>
      <c r="J307" s="12"/>
      <c r="K307" s="16"/>
      <c r="L307" s="8"/>
      <c r="N307" s="14"/>
      <c r="O307" s="18"/>
    </row>
    <row r="308" spans="1:15" ht="15.95" customHeight="1">
      <c r="A308" s="83" t="s">
        <v>41</v>
      </c>
      <c r="B308" s="83">
        <f>VLOOKUP(A308,$A$1:$B$6,2,0)</f>
        <v>0</v>
      </c>
      <c r="C308" s="55"/>
      <c r="D308" s="56"/>
      <c r="E308" s="57"/>
      <c r="F308" s="58"/>
      <c r="G308" s="59"/>
      <c r="H308" s="67"/>
      <c r="I308" s="60"/>
      <c r="J308" s="61"/>
      <c r="K308" s="62"/>
      <c r="L308" s="63"/>
      <c r="M308" s="63"/>
      <c r="N308" s="68"/>
      <c r="O308" s="65"/>
    </row>
    <row r="309" spans="1:15" ht="15.95" customHeight="1">
      <c r="A309" s="83"/>
      <c r="B309" s="83"/>
      <c r="C309" s="11"/>
      <c r="D309" s="22"/>
      <c r="E309" s="30" t="s">
        <v>318</v>
      </c>
      <c r="F309" s="79"/>
      <c r="G309" s="26"/>
      <c r="H309" s="33"/>
      <c r="I309" s="28"/>
      <c r="J309" s="12"/>
      <c r="K309" s="16"/>
      <c r="L309" s="8"/>
      <c r="N309" s="14"/>
      <c r="O309" s="18"/>
    </row>
    <row r="310" spans="1:15" ht="15.95" customHeight="1">
      <c r="A310" s="83">
        <v>4</v>
      </c>
      <c r="B310" s="83" t="str">
        <f>VLOOKUP(A310,$A$1:$B$6,2,0)</f>
        <v>処分</v>
      </c>
      <c r="C310" s="55"/>
      <c r="D310" s="56" t="s">
        <v>319</v>
      </c>
      <c r="E310" s="57" t="s">
        <v>320</v>
      </c>
      <c r="F310" s="80">
        <v>1</v>
      </c>
      <c r="G310" s="59" t="s">
        <v>277</v>
      </c>
      <c r="H310" s="67"/>
      <c r="I310" s="60"/>
      <c r="J310" s="61"/>
      <c r="K310" s="62"/>
      <c r="L310" s="63"/>
      <c r="M310" s="63"/>
      <c r="N310" s="68"/>
      <c r="O310" s="65"/>
    </row>
    <row r="311" spans="1:15" ht="15.95" customHeight="1">
      <c r="A311" s="83"/>
      <c r="B311" s="83"/>
      <c r="C311" s="11"/>
      <c r="D311" s="22"/>
      <c r="E311" s="30" t="s">
        <v>321</v>
      </c>
      <c r="F311" s="79"/>
      <c r="G311" s="26"/>
      <c r="H311" s="73"/>
      <c r="I311" s="74"/>
      <c r="J311" s="12"/>
      <c r="K311" s="75"/>
      <c r="L311" s="76"/>
      <c r="M311" s="76"/>
      <c r="N311" s="76"/>
      <c r="O311" s="77"/>
    </row>
    <row r="312" spans="1:15" ht="15.95" customHeight="1">
      <c r="A312" s="83">
        <v>4</v>
      </c>
      <c r="B312" s="83" t="str">
        <f>VLOOKUP(A312,$A$1:$B$6,2,0)</f>
        <v>処分</v>
      </c>
      <c r="C312" s="55"/>
      <c r="D312" s="56" t="s">
        <v>322</v>
      </c>
      <c r="E312" s="57" t="s">
        <v>323</v>
      </c>
      <c r="F312" s="80">
        <v>1</v>
      </c>
      <c r="G312" s="59" t="s">
        <v>277</v>
      </c>
      <c r="H312" s="67"/>
      <c r="I312" s="60"/>
      <c r="J312" s="61"/>
      <c r="K312" s="62"/>
      <c r="L312" s="64"/>
      <c r="M312" s="142"/>
      <c r="N312" s="68"/>
      <c r="O312" s="65"/>
    </row>
    <row r="313" spans="1:15" ht="15.95" customHeight="1">
      <c r="A313" s="83"/>
      <c r="B313" s="83"/>
      <c r="C313" s="11"/>
      <c r="D313" s="22"/>
      <c r="E313" s="30"/>
      <c r="F313" s="79"/>
      <c r="G313" s="26"/>
      <c r="H313" s="33"/>
      <c r="I313" s="28"/>
      <c r="J313" s="12"/>
      <c r="K313" s="16"/>
      <c r="L313" s="8"/>
      <c r="N313" s="14"/>
      <c r="O313" s="18"/>
    </row>
    <row r="314" spans="1:15" ht="15.95" customHeight="1">
      <c r="A314" s="83">
        <v>4</v>
      </c>
      <c r="B314" s="83" t="str">
        <f>VLOOKUP(A314,$A$1:$B$6,2,0)</f>
        <v>処分</v>
      </c>
      <c r="C314" s="55"/>
      <c r="D314" s="56" t="s">
        <v>324</v>
      </c>
      <c r="E314" s="57" t="s">
        <v>325</v>
      </c>
      <c r="F314" s="80">
        <v>1</v>
      </c>
      <c r="G314" s="59" t="s">
        <v>277</v>
      </c>
      <c r="H314" s="67"/>
      <c r="I314" s="60"/>
      <c r="J314" s="61"/>
      <c r="K314" s="62"/>
      <c r="L314" s="63"/>
      <c r="M314" s="63"/>
      <c r="N314" s="68"/>
      <c r="O314" s="65"/>
    </row>
    <row r="315" spans="1:15" ht="15.95" customHeight="1">
      <c r="A315" s="83"/>
      <c r="B315" s="83"/>
      <c r="C315" s="11"/>
      <c r="D315" s="22"/>
      <c r="E315" s="30"/>
      <c r="F315" s="79"/>
      <c r="G315" s="26"/>
      <c r="H315" s="33"/>
      <c r="I315" s="28"/>
      <c r="J315" s="12"/>
      <c r="K315" s="16"/>
      <c r="L315" s="8"/>
      <c r="N315" s="14"/>
      <c r="O315" s="18"/>
    </row>
    <row r="316" spans="1:15" ht="15.95" customHeight="1">
      <c r="A316" s="83">
        <v>1</v>
      </c>
      <c r="B316" s="83" t="str">
        <f>VLOOKUP(A316,$A$1:$B$6,2,0)</f>
        <v>一般</v>
      </c>
      <c r="C316" s="55"/>
      <c r="D316" s="56" t="s">
        <v>326</v>
      </c>
      <c r="E316" s="57" t="s">
        <v>325</v>
      </c>
      <c r="F316" s="80">
        <v>1</v>
      </c>
      <c r="G316" s="59" t="s">
        <v>277</v>
      </c>
      <c r="H316" s="67"/>
      <c r="I316" s="60"/>
      <c r="J316" s="61"/>
      <c r="K316" s="62"/>
      <c r="L316" s="63"/>
      <c r="M316" s="63"/>
      <c r="N316" s="68"/>
      <c r="O316" s="65"/>
    </row>
    <row r="317" spans="1:15" ht="15.95" customHeight="1">
      <c r="A317" s="83"/>
      <c r="B317" s="83"/>
      <c r="C317" s="11"/>
      <c r="D317" s="22"/>
      <c r="E317" s="30"/>
      <c r="F317" s="79"/>
      <c r="G317" s="26"/>
      <c r="H317" s="37"/>
      <c r="I317" s="37"/>
      <c r="J317" s="12"/>
      <c r="K317" s="105"/>
      <c r="L317" s="146"/>
      <c r="M317" s="147"/>
      <c r="N317" s="148"/>
      <c r="O317" s="149"/>
    </row>
    <row r="318" spans="1:15" ht="15.95" customHeight="1">
      <c r="A318" s="83">
        <v>4</v>
      </c>
      <c r="B318" s="83" t="str">
        <f>VLOOKUP(A318,$A$1:$B$6,2,0)</f>
        <v>処分</v>
      </c>
      <c r="C318" s="55"/>
      <c r="D318" s="56" t="s">
        <v>324</v>
      </c>
      <c r="E318" s="57" t="s">
        <v>327</v>
      </c>
      <c r="F318" s="80">
        <v>1</v>
      </c>
      <c r="G318" s="59" t="s">
        <v>277</v>
      </c>
      <c r="H318" s="154"/>
      <c r="I318" s="111"/>
      <c r="J318" s="61"/>
      <c r="K318" s="113"/>
      <c r="L318" s="150"/>
      <c r="M318" s="151"/>
      <c r="N318" s="152"/>
      <c r="O318" s="153"/>
    </row>
    <row r="319" spans="1:15" ht="15.95" customHeight="1">
      <c r="A319" s="83"/>
      <c r="B319" s="83"/>
      <c r="C319" s="11"/>
      <c r="D319" s="22"/>
      <c r="E319" s="30"/>
      <c r="F319" s="79"/>
      <c r="G319" s="26"/>
      <c r="H319" s="33"/>
      <c r="I319" s="28"/>
      <c r="J319" s="12"/>
      <c r="K319" s="16"/>
      <c r="L319" s="8"/>
      <c r="N319" s="14"/>
      <c r="O319" s="18"/>
    </row>
    <row r="320" spans="1:15" ht="15.95" customHeight="1">
      <c r="A320" s="83">
        <v>1</v>
      </c>
      <c r="B320" s="83" t="str">
        <f>VLOOKUP(A320,$A$1:$B$6,2,0)</f>
        <v>一般</v>
      </c>
      <c r="C320" s="55"/>
      <c r="D320" s="56" t="s">
        <v>326</v>
      </c>
      <c r="E320" s="57" t="s">
        <v>327</v>
      </c>
      <c r="F320" s="80">
        <v>1</v>
      </c>
      <c r="G320" s="59" t="s">
        <v>277</v>
      </c>
      <c r="H320" s="67"/>
      <c r="I320" s="60"/>
      <c r="J320" s="61"/>
      <c r="K320" s="62"/>
      <c r="L320" s="63"/>
      <c r="M320" s="63"/>
      <c r="N320" s="68"/>
      <c r="O320" s="65"/>
    </row>
    <row r="321" spans="1:15" ht="15.95" customHeight="1">
      <c r="A321" s="83"/>
      <c r="B321" s="83"/>
      <c r="C321" s="11"/>
      <c r="D321" s="22"/>
      <c r="E321" s="30"/>
      <c r="F321" s="35"/>
      <c r="G321" s="26"/>
      <c r="H321" s="33"/>
      <c r="I321" s="28"/>
      <c r="J321" s="12"/>
      <c r="K321" s="16"/>
      <c r="L321" s="8"/>
      <c r="N321" s="14"/>
      <c r="O321" s="18"/>
    </row>
    <row r="322" spans="1:15" ht="15.95" customHeight="1">
      <c r="A322" s="83" t="s">
        <v>41</v>
      </c>
      <c r="B322" s="83">
        <f>VLOOKUP(A322,$A$1:$B$6,2,0)</f>
        <v>0</v>
      </c>
      <c r="C322" s="55"/>
      <c r="D322" s="56"/>
      <c r="E322" s="57"/>
      <c r="F322" s="58"/>
      <c r="G322" s="59"/>
      <c r="H322" s="67"/>
      <c r="I322" s="60"/>
      <c r="J322" s="61"/>
      <c r="K322" s="62"/>
      <c r="L322" s="63"/>
      <c r="M322" s="63"/>
      <c r="N322" s="68"/>
      <c r="O322" s="65"/>
    </row>
    <row r="323" spans="1:15" ht="15.95" customHeight="1">
      <c r="A323" s="83"/>
      <c r="B323" s="83"/>
      <c r="C323" s="11"/>
      <c r="D323" s="22"/>
      <c r="E323" s="30"/>
      <c r="F323" s="35"/>
      <c r="G323" s="26"/>
      <c r="H323" s="33"/>
      <c r="I323" s="28"/>
      <c r="J323" s="12"/>
      <c r="K323" s="16"/>
      <c r="L323" s="8"/>
      <c r="N323" s="14"/>
      <c r="O323" s="18"/>
    </row>
    <row r="324" spans="1:15" ht="15.95" customHeight="1">
      <c r="A324" s="83" t="s">
        <v>41</v>
      </c>
      <c r="B324" s="83">
        <f>VLOOKUP(A324,$A$1:$B$6,2,0)</f>
        <v>0</v>
      </c>
      <c r="C324" s="55"/>
      <c r="D324" s="56"/>
      <c r="E324" s="57"/>
      <c r="F324" s="58"/>
      <c r="G324" s="59"/>
      <c r="H324" s="67"/>
      <c r="I324" s="60"/>
      <c r="J324" s="61"/>
      <c r="K324" s="62"/>
      <c r="L324" s="63"/>
      <c r="M324" s="63"/>
      <c r="N324" s="68"/>
      <c r="O324" s="65"/>
    </row>
    <row r="325" spans="1:15" ht="15.95" customHeight="1">
      <c r="A325" s="83"/>
      <c r="B325" s="83"/>
      <c r="C325" s="11"/>
      <c r="D325" s="22"/>
      <c r="E325" s="30"/>
      <c r="F325" s="35"/>
      <c r="G325" s="26"/>
      <c r="H325" s="33"/>
      <c r="I325" s="28"/>
      <c r="J325" s="12"/>
      <c r="K325" s="16"/>
      <c r="L325" s="8"/>
      <c r="N325" s="14"/>
      <c r="O325" s="18"/>
    </row>
    <row r="326" spans="1:15" ht="15.95" customHeight="1">
      <c r="A326" s="83" t="s">
        <v>41</v>
      </c>
      <c r="B326" s="83">
        <f>VLOOKUP(A326,$A$1:$B$6,2,0)</f>
        <v>0</v>
      </c>
      <c r="C326" s="55"/>
      <c r="D326" s="56"/>
      <c r="E326" s="57"/>
      <c r="F326" s="58"/>
      <c r="G326" s="59"/>
      <c r="H326" s="67"/>
      <c r="I326" s="60"/>
      <c r="J326" s="61"/>
      <c r="K326" s="62"/>
      <c r="L326" s="63"/>
      <c r="M326" s="63"/>
      <c r="N326" s="68"/>
      <c r="O326" s="65"/>
    </row>
    <row r="327" spans="1:15" ht="15.95" customHeight="1">
      <c r="A327" s="83"/>
      <c r="B327" s="83"/>
      <c r="C327" s="11"/>
      <c r="D327" s="22"/>
      <c r="E327" s="30"/>
      <c r="F327" s="35"/>
      <c r="G327" s="26"/>
      <c r="H327" s="33"/>
      <c r="I327" s="28"/>
      <c r="J327" s="12"/>
      <c r="K327" s="16"/>
      <c r="L327" s="8"/>
      <c r="N327" s="14"/>
      <c r="O327" s="18"/>
    </row>
    <row r="328" spans="1:15" ht="15.95" customHeight="1">
      <c r="A328" s="83" t="s">
        <v>41</v>
      </c>
      <c r="B328" s="83">
        <f>VLOOKUP(A328,$A$1:$B$6,2,0)</f>
        <v>0</v>
      </c>
      <c r="C328" s="55"/>
      <c r="D328" s="56"/>
      <c r="E328" s="57"/>
      <c r="F328" s="58"/>
      <c r="G328" s="59"/>
      <c r="H328" s="67"/>
      <c r="I328" s="60"/>
      <c r="J328" s="61"/>
      <c r="K328" s="62"/>
      <c r="L328" s="63"/>
      <c r="M328" s="63"/>
      <c r="N328" s="68"/>
      <c r="O328" s="65"/>
    </row>
    <row r="329" spans="1:15" ht="15.95" customHeight="1">
      <c r="A329" s="83"/>
      <c r="B329" s="83"/>
      <c r="C329" s="11"/>
      <c r="D329" s="22"/>
      <c r="E329" s="30"/>
      <c r="F329" s="35"/>
      <c r="G329" s="26"/>
      <c r="H329" s="33"/>
      <c r="I329" s="28"/>
      <c r="J329" s="12"/>
      <c r="K329" s="16"/>
      <c r="L329" s="8"/>
      <c r="N329" s="14"/>
      <c r="O329" s="18"/>
    </row>
    <row r="330" spans="1:15" ht="15.95" customHeight="1">
      <c r="A330" s="83" t="s">
        <v>41</v>
      </c>
      <c r="B330" s="83">
        <f>VLOOKUP(A330,$A$1:$B$6,2,0)</f>
        <v>0</v>
      </c>
      <c r="C330" s="55"/>
      <c r="D330" s="56"/>
      <c r="E330" s="57"/>
      <c r="F330" s="58"/>
      <c r="G330" s="59"/>
      <c r="H330" s="67"/>
      <c r="I330" s="60"/>
      <c r="J330" s="61"/>
      <c r="K330" s="62"/>
      <c r="L330" s="63"/>
      <c r="M330" s="63"/>
      <c r="N330" s="68"/>
      <c r="O330" s="65"/>
    </row>
    <row r="331" spans="1:15" ht="15.95" customHeight="1">
      <c r="A331" s="83"/>
      <c r="B331" s="83"/>
      <c r="C331" s="11"/>
      <c r="D331" s="22" t="str">
        <f>D306</f>
        <v>発生材処理</v>
      </c>
      <c r="E331" s="30"/>
      <c r="F331" s="35"/>
      <c r="G331" s="26"/>
      <c r="H331" s="33"/>
      <c r="I331" s="28"/>
      <c r="J331" s="12"/>
      <c r="K331" s="16"/>
      <c r="L331" s="8"/>
      <c r="N331" s="14"/>
      <c r="O331" s="18"/>
    </row>
    <row r="332" spans="1:15" ht="15.95" customHeight="1">
      <c r="A332" s="83" t="s">
        <v>42</v>
      </c>
      <c r="B332" s="83">
        <f>VLOOKUP(A332,$A$1:$B$6,2,0)</f>
        <v>0</v>
      </c>
      <c r="C332" s="55"/>
      <c r="D332" s="56" t="s">
        <v>36</v>
      </c>
      <c r="E332" s="57"/>
      <c r="F332" s="58"/>
      <c r="G332" s="59"/>
      <c r="H332" s="67"/>
      <c r="I332" s="60"/>
      <c r="J332" s="61"/>
      <c r="K332" s="62"/>
      <c r="L332" s="63"/>
      <c r="M332" s="63"/>
      <c r="N332" s="68"/>
      <c r="O332" s="65"/>
    </row>
    <row r="333" spans="1:15" ht="15.95" customHeight="1">
      <c r="A333" s="83"/>
      <c r="B333" s="83"/>
      <c r="C333" s="11"/>
      <c r="D333" s="22"/>
      <c r="E333" s="30"/>
      <c r="F333" s="35"/>
      <c r="G333" s="26"/>
      <c r="H333" s="33"/>
      <c r="I333" s="28"/>
      <c r="J333" s="12"/>
      <c r="K333" s="16"/>
      <c r="L333" s="8"/>
      <c r="N333" s="14"/>
      <c r="O333" s="18"/>
    </row>
    <row r="334" spans="1:15" ht="15.95" customHeight="1">
      <c r="A334" s="83" t="s">
        <v>42</v>
      </c>
      <c r="B334" s="83">
        <f>VLOOKUP(A334,$A$1:$B$6,2,0)</f>
        <v>0</v>
      </c>
      <c r="C334" s="55"/>
      <c r="D334" s="56"/>
      <c r="E334" s="57"/>
      <c r="F334" s="58"/>
      <c r="G334" s="59"/>
      <c r="H334" s="67"/>
      <c r="I334" s="60"/>
      <c r="J334" s="61"/>
      <c r="K334" s="62"/>
      <c r="L334" s="63"/>
      <c r="M334" s="63"/>
      <c r="N334" s="68"/>
      <c r="O334" s="65"/>
    </row>
  </sheetData>
  <mergeCells count="9">
    <mergeCell ref="C1:O2"/>
    <mergeCell ref="C3:C4"/>
    <mergeCell ref="D3:D4"/>
    <mergeCell ref="E3:E4"/>
    <mergeCell ref="F3:F4"/>
    <mergeCell ref="G3:G4"/>
    <mergeCell ref="H3:H4"/>
    <mergeCell ref="I3:I4"/>
    <mergeCell ref="J3:O4"/>
  </mergeCells>
  <phoneticPr fontId="3"/>
  <conditionalFormatting sqref="C321:O330 C307:O308 C293:O304 C257:O278 C225:O248 C181:O188 C1:O38 M95:O100 C95:C100 C129:C134 M127:O128 L121:L122 L129:O132 L125:L128 C127:K128 C123:O124">
    <cfRule type="expression" dxfId="223" priority="324">
      <formula>MOD((ROW()-ROW($C$4)),30)=0</formula>
    </cfRule>
  </conditionalFormatting>
  <conditionalFormatting sqref="C181:O188 C241:O248 C271:O274">
    <cfRule type="expression" dxfId="222" priority="323">
      <formula>MOD((ROW()-ROW($C$4)),30)=0</formula>
    </cfRule>
  </conditionalFormatting>
  <conditionalFormatting sqref="C275:O278 C301:O304">
    <cfRule type="expression" dxfId="221" priority="322">
      <formula>MOD((ROW()-ROW($C$4)),30)=0</formula>
    </cfRule>
  </conditionalFormatting>
  <conditionalFormatting sqref="C305:O308 C333:O334 C331:H332 J331:O332">
    <cfRule type="expression" dxfId="220" priority="320">
      <formula>MOD((ROW()-ROW($C$4)),30)=0</formula>
    </cfRule>
  </conditionalFormatting>
  <conditionalFormatting sqref="C305:O308 C333:O334 C331:H332 J331:O332">
    <cfRule type="expression" dxfId="219" priority="321">
      <formula>MOD((ROW()-ROW($C$4)),30)=0</formula>
    </cfRule>
  </conditionalFormatting>
  <conditionalFormatting sqref="I301:I302">
    <cfRule type="expression" dxfId="218" priority="289">
      <formula>MOD((ROW()-ROW($C$4)),30)=0</formula>
    </cfRule>
  </conditionalFormatting>
  <conditionalFormatting sqref="I331:I332">
    <cfRule type="expression" dxfId="217" priority="288">
      <formula>MOD((ROW()-ROW($C$4)),30)=0</formula>
    </cfRule>
  </conditionalFormatting>
  <conditionalFormatting sqref="I331:I332">
    <cfRule type="expression" dxfId="216" priority="287">
      <formula>MOD((ROW()-ROW($C$4)),30)=0</formula>
    </cfRule>
  </conditionalFormatting>
  <conditionalFormatting sqref="C69:C74 C145:H146 C40:I40 K40:O40 M69:O74 C101:C126 M101:O108 C131:C138 M117:O120 L135:O138 C141:D144 F143:O144 K141:O142 C153:F154 H153:H154 J153:O153 L145:O146 K145:K148 K154:O154 C39:O39 K59:O62">
    <cfRule type="expression" dxfId="215" priority="216">
      <formula>MOD((ROW()-ROW($C$4)),30)=0</formula>
    </cfRule>
  </conditionalFormatting>
  <conditionalFormatting sqref="C69:C74 C101:C106 M69:O74 M101:O106">
    <cfRule type="expression" dxfId="214" priority="215">
      <formula>MOD((ROW()-ROW($C$4)),30)=0</formula>
    </cfRule>
  </conditionalFormatting>
  <conditionalFormatting sqref="C45:G46 N47:O47 M48:N48 C41:O42 C43:E44 H43:H44 J43:O43 K44:O44 L49:O62 D49:G50 D53:G54 D57:G58 D47:E48 D51:E52 D55:E56 H47:H48 H51:H52 H55:H56 J47:K47 J51:K51 J55:K55 K48 K52 K56 M65:O68 D71:G72 D67:L68 D69:E70 H69:H70 J69:L69 K70:L70 L75:L76 D75:G76 D73:E74 H73:H74 J73:K73 K74 C47:C62 D61:G62 D59:E60 H59:H60 J59 C65:C68">
    <cfRule type="expression" dxfId="213" priority="214">
      <formula>MOD((ROW()-ROW($C$4)),30)=0</formula>
    </cfRule>
  </conditionalFormatting>
  <conditionalFormatting sqref="C45:G46 N47:O47 M48:N48 C41:O42 C43:E44 H43:H44 J43:O43 K44:O44 L49:O62 D49:G50 D53:G54 D57:G58 D47:E48 D51:E52 D55:E56 H47:H48 H51:H52 H55:H56 J47:K47 J51:K51 J55:K55 K48 K52 K56 M65:O68 D71:G72 D67:L68 D69:E70 H69:H70 J69:L69 K70:L70 L75:L76 D75:G76 D73:E74 H73:H74 J73:K73 K74 C47:C62 D61:G62 D59:E60 H59:H60 J59 C65:C68">
    <cfRule type="expression" dxfId="212" priority="213">
      <formula>MOD((ROW()-ROW($C$4)),30)=0</formula>
    </cfRule>
  </conditionalFormatting>
  <conditionalFormatting sqref="C75:C82 M75:O76 C87:C92 M81:O82 M87:O92">
    <cfRule type="expression" dxfId="211" priority="212">
      <formula>MOD((ROW()-ROW($C$4)),30)=0</formula>
    </cfRule>
  </conditionalFormatting>
  <conditionalFormatting sqref="C75:C82 M75:O76 C87:C92 M81:O82 M87:O92">
    <cfRule type="expression" dxfId="210" priority="211">
      <formula>MOD((ROW()-ROW($C$4)),30)=0</formula>
    </cfRule>
  </conditionalFormatting>
  <conditionalFormatting sqref="H45:O46">
    <cfRule type="expression" dxfId="209" priority="210">
      <formula>MOD((ROW()-ROW($C$4)),30)=0</formula>
    </cfRule>
  </conditionalFormatting>
  <conditionalFormatting sqref="L47:L48">
    <cfRule type="expression" dxfId="208" priority="209">
      <formula>MOD((ROW()-ROW($C$4)),30)=0</formula>
    </cfRule>
  </conditionalFormatting>
  <conditionalFormatting sqref="O48">
    <cfRule type="expression" dxfId="207" priority="208">
      <formula>MOD((ROW()-ROW($C$4)),30)=0</formula>
    </cfRule>
  </conditionalFormatting>
  <conditionalFormatting sqref="M47">
    <cfRule type="expression" dxfId="206" priority="207">
      <formula>MOD((ROW()-ROW($C$4)),30)=0</formula>
    </cfRule>
  </conditionalFormatting>
  <conditionalFormatting sqref="C139:C140">
    <cfRule type="expression" dxfId="205" priority="206">
      <formula>MOD((ROW()-ROW($C$4)),30)=0</formula>
    </cfRule>
  </conditionalFormatting>
  <conditionalFormatting sqref="C83:C86 M83:O86">
    <cfRule type="expression" dxfId="204" priority="205">
      <formula>MOD((ROW()-ROW($C$4)),30)=0</formula>
    </cfRule>
  </conditionalFormatting>
  <conditionalFormatting sqref="C83:C86 M83:O86">
    <cfRule type="expression" dxfId="203" priority="204">
      <formula>MOD((ROW()-ROW($C$4)),30)=0</formula>
    </cfRule>
  </conditionalFormatting>
  <conditionalFormatting sqref="M79:O80">
    <cfRule type="expression" dxfId="202" priority="203">
      <formula>MOD((ROW()-ROW($C$4)),30)=0</formula>
    </cfRule>
  </conditionalFormatting>
  <conditionalFormatting sqref="M79:O80">
    <cfRule type="expression" dxfId="201" priority="202">
      <formula>MOD((ROW()-ROW($C$4)),30)=0</formula>
    </cfRule>
  </conditionalFormatting>
  <conditionalFormatting sqref="M77:O78">
    <cfRule type="expression" dxfId="200" priority="201">
      <formula>MOD((ROW()-ROW($C$4)),30)=0</formula>
    </cfRule>
  </conditionalFormatting>
  <conditionalFormatting sqref="M77:O78">
    <cfRule type="expression" dxfId="199" priority="200">
      <formula>MOD((ROW()-ROW($C$4)),30)=0</formula>
    </cfRule>
  </conditionalFormatting>
  <conditionalFormatting sqref="L139:O140">
    <cfRule type="expression" dxfId="198" priority="199">
      <formula>MOD((ROW()-ROW($C$4)),30)=0</formula>
    </cfRule>
  </conditionalFormatting>
  <conditionalFormatting sqref="L139:O140">
    <cfRule type="expression" dxfId="197" priority="198">
      <formula>MOD((ROW()-ROW($C$4)),30)=0</formula>
    </cfRule>
  </conditionalFormatting>
  <conditionalFormatting sqref="M109:O110">
    <cfRule type="expression" dxfId="196" priority="197">
      <formula>MOD((ROW()-ROW($C$4)),30)=0</formula>
    </cfRule>
  </conditionalFormatting>
  <conditionalFormatting sqref="M111:O116">
    <cfRule type="expression" dxfId="195" priority="196">
      <formula>MOD((ROW()-ROW($C$4)),30)=0</formula>
    </cfRule>
  </conditionalFormatting>
  <conditionalFormatting sqref="M121:O124">
    <cfRule type="expression" dxfId="194" priority="195">
      <formula>MOD((ROW()-ROW($C$4)),30)=0</formula>
    </cfRule>
  </conditionalFormatting>
  <conditionalFormatting sqref="M125:O126">
    <cfRule type="expression" dxfId="193" priority="194">
      <formula>MOD((ROW()-ROW($C$4)),30)=0</formula>
    </cfRule>
  </conditionalFormatting>
  <conditionalFormatting sqref="L133:O134">
    <cfRule type="expression" dxfId="192" priority="193">
      <formula>MOD((ROW()-ROW($C$4)),30)=0</formula>
    </cfRule>
  </conditionalFormatting>
  <conditionalFormatting sqref="C147:H152 J149:O151 L147:O148 K152:O152">
    <cfRule type="expression" dxfId="191" priority="192">
      <formula>MOD((ROW()-ROW($C$4)),30)=0</formula>
    </cfRule>
  </conditionalFormatting>
  <conditionalFormatting sqref="J40">
    <cfRule type="expression" dxfId="190" priority="191">
      <formula>MOD((ROW()-ROW($C$4)),30)=0</formula>
    </cfRule>
  </conditionalFormatting>
  <conditionalFormatting sqref="J40">
    <cfRule type="expression" dxfId="189" priority="190">
      <formula>MOD((ROW()-ROW($C$4)),30)=0</formula>
    </cfRule>
  </conditionalFormatting>
  <conditionalFormatting sqref="F43:G44">
    <cfRule type="expression" dxfId="188" priority="189">
      <formula>MOD((ROW()-ROW($C$4)),30)=0</formula>
    </cfRule>
  </conditionalFormatting>
  <conditionalFormatting sqref="I43:I44">
    <cfRule type="expression" dxfId="187" priority="188">
      <formula>MOD((ROW()-ROW($C$4)),30)=0</formula>
    </cfRule>
  </conditionalFormatting>
  <conditionalFormatting sqref="J44">
    <cfRule type="expression" dxfId="186" priority="187">
      <formula>MOD((ROW()-ROW($C$4)),30)=0</formula>
    </cfRule>
  </conditionalFormatting>
  <conditionalFormatting sqref="J44">
    <cfRule type="expression" dxfId="185" priority="186">
      <formula>MOD((ROW()-ROW($C$4)),30)=0</formula>
    </cfRule>
  </conditionalFormatting>
  <conditionalFormatting sqref="H49:K50 H53:K54 H57:K58 K59:K62 H61:J62">
    <cfRule type="expression" dxfId="184" priority="185">
      <formula>MOD((ROW()-ROW($C$4)),30)=0</formula>
    </cfRule>
  </conditionalFormatting>
  <conditionalFormatting sqref="F47:G48 F51:G52 F55:G56">
    <cfRule type="expression" dxfId="183" priority="184">
      <formula>MOD((ROW()-ROW($C$4)),30)=0</formula>
    </cfRule>
  </conditionalFormatting>
  <conditionalFormatting sqref="I47:I48 I51:I52 I55:I56">
    <cfRule type="expression" dxfId="182" priority="183">
      <formula>MOD((ROW()-ROW($C$4)),30)=0</formula>
    </cfRule>
  </conditionalFormatting>
  <conditionalFormatting sqref="J48 J52 J56">
    <cfRule type="expression" dxfId="181" priority="182">
      <formula>MOD((ROW()-ROW($C$4)),30)=0</formula>
    </cfRule>
  </conditionalFormatting>
  <conditionalFormatting sqref="J48 J52 J56">
    <cfRule type="expression" dxfId="180" priority="181">
      <formula>MOD((ROW()-ROW($C$4)),30)=0</formula>
    </cfRule>
  </conditionalFormatting>
  <conditionalFormatting sqref="D65:L65 D66:I66 K66:L66">
    <cfRule type="expression" dxfId="179" priority="180">
      <formula>MOD((ROW()-ROW($C$4)),30)=0</formula>
    </cfRule>
  </conditionalFormatting>
  <conditionalFormatting sqref="H71:L72">
    <cfRule type="expression" dxfId="178" priority="179">
      <formula>MOD((ROW()-ROW($C$4)),30)=0</formula>
    </cfRule>
  </conditionalFormatting>
  <conditionalFormatting sqref="L73:L74">
    <cfRule type="expression" dxfId="177" priority="178">
      <formula>MOD((ROW()-ROW($C$4)),30)=0</formula>
    </cfRule>
  </conditionalFormatting>
  <conditionalFormatting sqref="J66">
    <cfRule type="expression" dxfId="176" priority="177">
      <formula>MOD((ROW()-ROW($C$4)),30)=0</formula>
    </cfRule>
  </conditionalFormatting>
  <conditionalFormatting sqref="J66">
    <cfRule type="expression" dxfId="175" priority="176">
      <formula>MOD((ROW()-ROW($C$4)),30)=0</formula>
    </cfRule>
  </conditionalFormatting>
  <conditionalFormatting sqref="F69:G70">
    <cfRule type="expression" dxfId="174" priority="175">
      <formula>MOD((ROW()-ROW($C$4)),30)=0</formula>
    </cfRule>
  </conditionalFormatting>
  <conditionalFormatting sqref="I69:I70">
    <cfRule type="expression" dxfId="173" priority="174">
      <formula>MOD((ROW()-ROW($C$4)),30)=0</formula>
    </cfRule>
  </conditionalFormatting>
  <conditionalFormatting sqref="J70">
    <cfRule type="expression" dxfId="172" priority="173">
      <formula>MOD((ROW()-ROW($C$4)),30)=0</formula>
    </cfRule>
  </conditionalFormatting>
  <conditionalFormatting sqref="J70">
    <cfRule type="expression" dxfId="171" priority="172">
      <formula>MOD((ROW()-ROW($C$4)),30)=0</formula>
    </cfRule>
  </conditionalFormatting>
  <conditionalFormatting sqref="H75:K76">
    <cfRule type="expression" dxfId="170" priority="171">
      <formula>MOD((ROW()-ROW($C$4)),30)=0</formula>
    </cfRule>
  </conditionalFormatting>
  <conditionalFormatting sqref="F73:G74">
    <cfRule type="expression" dxfId="169" priority="170">
      <formula>MOD((ROW()-ROW($C$4)),30)=0</formula>
    </cfRule>
  </conditionalFormatting>
  <conditionalFormatting sqref="I73:I74">
    <cfRule type="expression" dxfId="168" priority="169">
      <formula>MOD((ROW()-ROW($C$4)),30)=0</formula>
    </cfRule>
  </conditionalFormatting>
  <conditionalFormatting sqref="J74">
    <cfRule type="expression" dxfId="167" priority="168">
      <formula>MOD((ROW()-ROW($C$4)),30)=0</formula>
    </cfRule>
  </conditionalFormatting>
  <conditionalFormatting sqref="J74">
    <cfRule type="expression" dxfId="166" priority="167">
      <formula>MOD((ROW()-ROW($C$4)),30)=0</formula>
    </cfRule>
  </conditionalFormatting>
  <conditionalFormatting sqref="D77:L77 D78:I78 K78:L78">
    <cfRule type="expression" dxfId="165" priority="166">
      <formula>MOD((ROW()-ROW($C$4)),30)=0</formula>
    </cfRule>
  </conditionalFormatting>
  <conditionalFormatting sqref="D83:G84 D79:L80 D81:E82 H81:H82 J81:L81 K82:L82 L87:L92 D87:G88 D91:G92 D97:G98 D85:E86 D89:E90 D95:E96 H85:H86 H89:H90 H95:H96 J85:K85 J89:K89 J95:K95 K86 K90 K96 L95:L98">
    <cfRule type="expression" dxfId="164" priority="165">
      <formula>MOD((ROW()-ROW($C$4)),30)=0</formula>
    </cfRule>
  </conditionalFormatting>
  <conditionalFormatting sqref="D83:G84 D79:L80 D81:E82 H81:H82 J81:L81 K82:L82 L87:L92 D87:G88 D91:G92 D97:G98 D85:E86 D89:E90 D95:E96 H85:H86 H89:H90 H95:H96 J85:K85 J89:K89 J95:K95 K86 K90 K96 L95:L98">
    <cfRule type="expression" dxfId="163" priority="164">
      <formula>MOD((ROW()-ROW($C$4)),30)=0</formula>
    </cfRule>
  </conditionalFormatting>
  <conditionalFormatting sqref="H83:L84">
    <cfRule type="expression" dxfId="162" priority="163">
      <formula>MOD((ROW()-ROW($C$4)),30)=0</formula>
    </cfRule>
  </conditionalFormatting>
  <conditionalFormatting sqref="L85:L86">
    <cfRule type="expression" dxfId="161" priority="162">
      <formula>MOD((ROW()-ROW($C$4)),30)=0</formula>
    </cfRule>
  </conditionalFormatting>
  <conditionalFormatting sqref="J78">
    <cfRule type="expression" dxfId="160" priority="161">
      <formula>MOD((ROW()-ROW($C$4)),30)=0</formula>
    </cfRule>
  </conditionalFormatting>
  <conditionalFormatting sqref="J78">
    <cfRule type="expression" dxfId="159" priority="160">
      <formula>MOD((ROW()-ROW($C$4)),30)=0</formula>
    </cfRule>
  </conditionalFormatting>
  <conditionalFormatting sqref="F81:G82">
    <cfRule type="expression" dxfId="158" priority="159">
      <formula>MOD((ROW()-ROW($C$4)),30)=0</formula>
    </cfRule>
  </conditionalFormatting>
  <conditionalFormatting sqref="I81:I82">
    <cfRule type="expression" dxfId="157" priority="158">
      <formula>MOD((ROW()-ROW($C$4)),30)=0</formula>
    </cfRule>
  </conditionalFormatting>
  <conditionalFormatting sqref="J82">
    <cfRule type="expression" dxfId="156" priority="157">
      <formula>MOD((ROW()-ROW($C$4)),30)=0</formula>
    </cfRule>
  </conditionalFormatting>
  <conditionalFormatting sqref="J82">
    <cfRule type="expression" dxfId="155" priority="156">
      <formula>MOD((ROW()-ROW($C$4)),30)=0</formula>
    </cfRule>
  </conditionalFormatting>
  <conditionalFormatting sqref="H87:K88 H91:K92 H97:K98">
    <cfRule type="expression" dxfId="154" priority="155">
      <formula>MOD((ROW()-ROW($C$4)),30)=0</formula>
    </cfRule>
  </conditionalFormatting>
  <conditionalFormatting sqref="F85:G86 F89:G90 F95:G96">
    <cfRule type="expression" dxfId="153" priority="154">
      <formula>MOD((ROW()-ROW($C$4)),30)=0</formula>
    </cfRule>
  </conditionalFormatting>
  <conditionalFormatting sqref="I85:I86 I89:I90 I95:I96">
    <cfRule type="expression" dxfId="152" priority="153">
      <formula>MOD((ROW()-ROW($C$4)),30)=0</formula>
    </cfRule>
  </conditionalFormatting>
  <conditionalFormatting sqref="J86 J90 J96">
    <cfRule type="expression" dxfId="151" priority="152">
      <formula>MOD((ROW()-ROW($C$4)),30)=0</formula>
    </cfRule>
  </conditionalFormatting>
  <conditionalFormatting sqref="J86 J90 J96">
    <cfRule type="expression" dxfId="150" priority="151">
      <formula>MOD((ROW()-ROW($C$4)),30)=0</formula>
    </cfRule>
  </conditionalFormatting>
  <conditionalFormatting sqref="D99:L99 D100:I100 K100:L100">
    <cfRule type="expression" dxfId="149" priority="150">
      <formula>MOD((ROW()-ROW($C$4)),30)=0</formula>
    </cfRule>
  </conditionalFormatting>
  <conditionalFormatting sqref="D105:G106 D101:L102 D103:E104 H103:H104 J103:L103 K104:L104">
    <cfRule type="expression" dxfId="148" priority="149">
      <formula>MOD((ROW()-ROW($C$4)),30)=0</formula>
    </cfRule>
  </conditionalFormatting>
  <conditionalFormatting sqref="D105:G106 D101:L102 D103:E104 H103:H104 J103:L103 K104:L104">
    <cfRule type="expression" dxfId="147" priority="148">
      <formula>MOD((ROW()-ROW($C$4)),30)=0</formula>
    </cfRule>
  </conditionalFormatting>
  <conditionalFormatting sqref="H105:L106">
    <cfRule type="expression" dxfId="146" priority="147">
      <formula>MOD((ROW()-ROW($C$4)),30)=0</formula>
    </cfRule>
  </conditionalFormatting>
  <conditionalFormatting sqref="J100">
    <cfRule type="expression" dxfId="145" priority="146">
      <formula>MOD((ROW()-ROW($C$4)),30)=0</formula>
    </cfRule>
  </conditionalFormatting>
  <conditionalFormatting sqref="J100">
    <cfRule type="expression" dxfId="144" priority="145">
      <formula>MOD((ROW()-ROW($C$4)),30)=0</formula>
    </cfRule>
  </conditionalFormatting>
  <conditionalFormatting sqref="F103:G104">
    <cfRule type="expression" dxfId="143" priority="144">
      <formula>MOD((ROW()-ROW($C$4)),30)=0</formula>
    </cfRule>
  </conditionalFormatting>
  <conditionalFormatting sqref="I103:I104">
    <cfRule type="expression" dxfId="142" priority="143">
      <formula>MOD((ROW()-ROW($C$4)),30)=0</formula>
    </cfRule>
  </conditionalFormatting>
  <conditionalFormatting sqref="J104">
    <cfRule type="expression" dxfId="141" priority="142">
      <formula>MOD((ROW()-ROW($C$4)),30)=0</formula>
    </cfRule>
  </conditionalFormatting>
  <conditionalFormatting sqref="J104">
    <cfRule type="expression" dxfId="140" priority="141">
      <formula>MOD((ROW()-ROW($C$4)),30)=0</formula>
    </cfRule>
  </conditionalFormatting>
  <conditionalFormatting sqref="D107:L107 D108:I108 K108:L108">
    <cfRule type="expression" dxfId="139" priority="140">
      <formula>MOD((ROW()-ROW($C$4)),30)=0</formula>
    </cfRule>
  </conditionalFormatting>
  <conditionalFormatting sqref="D113:G114 D109:L110 D111:E112 H111:H112 J111:L111 K112:L112 L117:L118 D117:G118 D115:E116 H115:H116 J115:K115 K116">
    <cfRule type="expression" dxfId="138" priority="139">
      <formula>MOD((ROW()-ROW($C$4)),30)=0</formula>
    </cfRule>
  </conditionalFormatting>
  <conditionalFormatting sqref="D113:G114 D109:L110 D111:E112 H111:H112 J111:L111 K112:L112 L117:L118 D117:G118 D115:E116 H115:H116 J115:K115 K116">
    <cfRule type="expression" dxfId="137" priority="138">
      <formula>MOD((ROW()-ROW($C$4)),30)=0</formula>
    </cfRule>
  </conditionalFormatting>
  <conditionalFormatting sqref="H113:L114">
    <cfRule type="expression" dxfId="136" priority="137">
      <formula>MOD((ROW()-ROW($C$4)),30)=0</formula>
    </cfRule>
  </conditionalFormatting>
  <conditionalFormatting sqref="L115:L116">
    <cfRule type="expression" dxfId="135" priority="136">
      <formula>MOD((ROW()-ROW($C$4)),30)=0</formula>
    </cfRule>
  </conditionalFormatting>
  <conditionalFormatting sqref="J108">
    <cfRule type="expression" dxfId="134" priority="135">
      <formula>MOD((ROW()-ROW($C$4)),30)=0</formula>
    </cfRule>
  </conditionalFormatting>
  <conditionalFormatting sqref="J108">
    <cfRule type="expression" dxfId="133" priority="134">
      <formula>MOD((ROW()-ROW($C$4)),30)=0</formula>
    </cfRule>
  </conditionalFormatting>
  <conditionalFormatting sqref="F111:G112">
    <cfRule type="expression" dxfId="132" priority="133">
      <formula>MOD((ROW()-ROW($C$4)),30)=0</formula>
    </cfRule>
  </conditionalFormatting>
  <conditionalFormatting sqref="I111:I112">
    <cfRule type="expression" dxfId="131" priority="132">
      <formula>MOD((ROW()-ROW($C$4)),30)=0</formula>
    </cfRule>
  </conditionalFormatting>
  <conditionalFormatting sqref="J112">
    <cfRule type="expression" dxfId="130" priority="131">
      <formula>MOD((ROW()-ROW($C$4)),30)=0</formula>
    </cfRule>
  </conditionalFormatting>
  <conditionalFormatting sqref="J112">
    <cfRule type="expression" dxfId="129" priority="130">
      <formula>MOD((ROW()-ROW($C$4)),30)=0</formula>
    </cfRule>
  </conditionalFormatting>
  <conditionalFormatting sqref="H117:K118">
    <cfRule type="expression" dxfId="128" priority="129">
      <formula>MOD((ROW()-ROW($C$4)),30)=0</formula>
    </cfRule>
  </conditionalFormatting>
  <conditionalFormatting sqref="F115:G116">
    <cfRule type="expression" dxfId="127" priority="128">
      <formula>MOD((ROW()-ROW($C$4)),30)=0</formula>
    </cfRule>
  </conditionalFormatting>
  <conditionalFormatting sqref="I115:I116">
    <cfRule type="expression" dxfId="126" priority="127">
      <formula>MOD((ROW()-ROW($C$4)),30)=0</formula>
    </cfRule>
  </conditionalFormatting>
  <conditionalFormatting sqref="J116">
    <cfRule type="expression" dxfId="125" priority="126">
      <formula>MOD((ROW()-ROW($C$4)),30)=0</formula>
    </cfRule>
  </conditionalFormatting>
  <conditionalFormatting sqref="J116">
    <cfRule type="expression" dxfId="124" priority="125">
      <formula>MOD((ROW()-ROW($C$4)),30)=0</formula>
    </cfRule>
  </conditionalFormatting>
  <conditionalFormatting sqref="D121:G124 D131:G132 D119:E120 D125:E126 D129:E130 H119:H120 H125:H126 H129:H130 J119:K119 J125:K125 J129:K129 K120 K126 K130">
    <cfRule type="expression" dxfId="123" priority="124">
      <formula>MOD((ROW()-ROW($C$4)),30)=0</formula>
    </cfRule>
  </conditionalFormatting>
  <conditionalFormatting sqref="D121:G124 D131:G132 D119:E120 D125:E126 D129:E130 H119:H120 H125:H126 H129:H130 J119:K119 J125:K125 J129:K129 K120 K126 K130">
    <cfRule type="expression" dxfId="122" priority="123">
      <formula>MOD((ROW()-ROW($C$4)),30)=0</formula>
    </cfRule>
  </conditionalFormatting>
  <conditionalFormatting sqref="L119:L120">
    <cfRule type="expression" dxfId="121" priority="122">
      <formula>MOD((ROW()-ROW($C$4)),30)=0</formula>
    </cfRule>
  </conditionalFormatting>
  <conditionalFormatting sqref="H121:K124 H131:K132">
    <cfRule type="expression" dxfId="120" priority="121">
      <formula>MOD((ROW()-ROW($C$4)),30)=0</formula>
    </cfRule>
  </conditionalFormatting>
  <conditionalFormatting sqref="F119:G120 F125:G126 F129:G130">
    <cfRule type="expression" dxfId="119" priority="120">
      <formula>MOD((ROW()-ROW($C$4)),30)=0</formula>
    </cfRule>
  </conditionalFormatting>
  <conditionalFormatting sqref="I119:I120 I125:I126 I129:I130">
    <cfRule type="expression" dxfId="118" priority="119">
      <formula>MOD((ROW()-ROW($C$4)),30)=0</formula>
    </cfRule>
  </conditionalFormatting>
  <conditionalFormatting sqref="J120 J126 J130">
    <cfRule type="expression" dxfId="117" priority="118">
      <formula>MOD((ROW()-ROW($C$4)),30)=0</formula>
    </cfRule>
  </conditionalFormatting>
  <conditionalFormatting sqref="J120 J126 J130">
    <cfRule type="expression" dxfId="116" priority="117">
      <formula>MOD((ROW()-ROW($C$4)),30)=0</formula>
    </cfRule>
  </conditionalFormatting>
  <conditionalFormatting sqref="D133:I134 K133:K134">
    <cfRule type="expression" dxfId="115" priority="116">
      <formula>MOD((ROW()-ROW($C$4)),30)=0</formula>
    </cfRule>
  </conditionalFormatting>
  <conditionalFormatting sqref="D139:G140 D135:K136 D137:E138 H137:H138 K137:K138">
    <cfRule type="expression" dxfId="114" priority="115">
      <formula>MOD((ROW()-ROW($C$4)),30)=0</formula>
    </cfRule>
  </conditionalFormatting>
  <conditionalFormatting sqref="D139:G140 D135:K136 D137:E138 H137:H138 K137:K138">
    <cfRule type="expression" dxfId="113" priority="114">
      <formula>MOD((ROW()-ROW($C$4)),30)=0</formula>
    </cfRule>
  </conditionalFormatting>
  <conditionalFormatting sqref="H139:K140">
    <cfRule type="expression" dxfId="112" priority="113">
      <formula>MOD((ROW()-ROW($C$4)),30)=0</formula>
    </cfRule>
  </conditionalFormatting>
  <conditionalFormatting sqref="F137:G138">
    <cfRule type="expression" dxfId="111" priority="112">
      <formula>MOD((ROW()-ROW($C$4)),30)=0</formula>
    </cfRule>
  </conditionalFormatting>
  <conditionalFormatting sqref="I137:I138">
    <cfRule type="expression" dxfId="110" priority="111">
      <formula>MOD((ROW()-ROW($C$4)),30)=0</formula>
    </cfRule>
  </conditionalFormatting>
  <conditionalFormatting sqref="E141:E144">
    <cfRule type="expression" dxfId="109" priority="110">
      <formula>MOD((ROW()-ROW($C$4)),30)=0</formula>
    </cfRule>
  </conditionalFormatting>
  <conditionalFormatting sqref="E141:E144">
    <cfRule type="expression" dxfId="108" priority="109">
      <formula>MOD((ROW()-ROW($C$4)),30)=0</formula>
    </cfRule>
  </conditionalFormatting>
  <conditionalFormatting sqref="H141:H142">
    <cfRule type="expression" dxfId="107" priority="108">
      <formula>MOD((ROW()-ROW($C$4)),30)=0</formula>
    </cfRule>
  </conditionalFormatting>
  <conditionalFormatting sqref="H141:H142">
    <cfRule type="expression" dxfId="106" priority="107">
      <formula>MOD((ROW()-ROW($C$4)),30)=0</formula>
    </cfRule>
  </conditionalFormatting>
  <conditionalFormatting sqref="F141:G142">
    <cfRule type="expression" dxfId="105" priority="106">
      <formula>MOD((ROW()-ROW($C$4)),30)=0</formula>
    </cfRule>
  </conditionalFormatting>
  <conditionalFormatting sqref="I141:I142">
    <cfRule type="expression" dxfId="104" priority="105">
      <formula>MOD((ROW()-ROW($C$4)),30)=0</formula>
    </cfRule>
  </conditionalFormatting>
  <conditionalFormatting sqref="J141 J137 J133">
    <cfRule type="expression" dxfId="103" priority="104">
      <formula>MOD((ROW()-ROW($C$4)),30)=0</formula>
    </cfRule>
  </conditionalFormatting>
  <conditionalFormatting sqref="J141 J137 J133">
    <cfRule type="expression" dxfId="102" priority="103">
      <formula>MOD((ROW()-ROW($C$4)),30)=0</formula>
    </cfRule>
  </conditionalFormatting>
  <conditionalFormatting sqref="J142 J138 J134">
    <cfRule type="expression" dxfId="101" priority="102">
      <formula>MOD((ROW()-ROW($C$4)),30)=0</formula>
    </cfRule>
  </conditionalFormatting>
  <conditionalFormatting sqref="J142 J138 J134">
    <cfRule type="expression" dxfId="100" priority="101">
      <formula>MOD((ROW()-ROW($C$4)),30)=0</formula>
    </cfRule>
  </conditionalFormatting>
  <conditionalFormatting sqref="G153:G154">
    <cfRule type="expression" dxfId="99" priority="100">
      <formula>MOD((ROW()-ROW($C$4)),30)=0</formula>
    </cfRule>
  </conditionalFormatting>
  <conditionalFormatting sqref="I145:I154">
    <cfRule type="expression" dxfId="98" priority="99">
      <formula>MOD((ROW()-ROW($C$4)),30)=0</formula>
    </cfRule>
  </conditionalFormatting>
  <conditionalFormatting sqref="J145 J147">
    <cfRule type="expression" dxfId="97" priority="98">
      <formula>MOD((ROW()-ROW($C$4)),30)=0</formula>
    </cfRule>
  </conditionalFormatting>
  <conditionalFormatting sqref="J145 J147">
    <cfRule type="expression" dxfId="96" priority="97">
      <formula>MOD((ROW()-ROW($C$4)),30)=0</formula>
    </cfRule>
  </conditionalFormatting>
  <conditionalFormatting sqref="J146 J148">
    <cfRule type="expression" dxfId="95" priority="96">
      <formula>MOD((ROW()-ROW($C$4)),30)=0</formula>
    </cfRule>
  </conditionalFormatting>
  <conditionalFormatting sqref="J146 J148">
    <cfRule type="expression" dxfId="94" priority="95">
      <formula>MOD((ROW()-ROW($C$4)),30)=0</formula>
    </cfRule>
  </conditionalFormatting>
  <conditionalFormatting sqref="J152">
    <cfRule type="expression" dxfId="93" priority="94">
      <formula>MOD((ROW()-ROW($C$4)),30)=0</formula>
    </cfRule>
  </conditionalFormatting>
  <conditionalFormatting sqref="J152">
    <cfRule type="expression" dxfId="92" priority="93">
      <formula>MOD((ROW()-ROW($C$4)),30)=0</formula>
    </cfRule>
  </conditionalFormatting>
  <conditionalFormatting sqref="J154">
    <cfRule type="expression" dxfId="91" priority="92">
      <formula>MOD((ROW()-ROW($C$4)),30)=0</formula>
    </cfRule>
  </conditionalFormatting>
  <conditionalFormatting sqref="J154">
    <cfRule type="expression" dxfId="90" priority="91">
      <formula>MOD((ROW()-ROW($C$4)),30)=0</formula>
    </cfRule>
  </conditionalFormatting>
  <conditionalFormatting sqref="F59:G60">
    <cfRule type="expression" dxfId="89" priority="90">
      <formula>MOD((ROW()-ROW($C$4)),30)=0</formula>
    </cfRule>
  </conditionalFormatting>
  <conditionalFormatting sqref="I59:I60">
    <cfRule type="expression" dxfId="88" priority="89">
      <formula>MOD((ROW()-ROW($C$4)),30)=0</formula>
    </cfRule>
  </conditionalFormatting>
  <conditionalFormatting sqref="J60">
    <cfRule type="expression" dxfId="87" priority="88">
      <formula>MOD((ROW()-ROW($C$4)),30)=0</formula>
    </cfRule>
  </conditionalFormatting>
  <conditionalFormatting sqref="J60">
    <cfRule type="expression" dxfId="86" priority="87">
      <formula>MOD((ROW()-ROW($C$4)),30)=0</formula>
    </cfRule>
  </conditionalFormatting>
  <conditionalFormatting sqref="K219:O222">
    <cfRule type="expression" dxfId="85" priority="86">
      <formula>MOD((ROW()-ROW($C$4)),30)=0</formula>
    </cfRule>
  </conditionalFormatting>
  <conditionalFormatting sqref="C193:H194 C191:G192 C205:G206 C195:G198 C189:H190 J189:O190 K193:O194 C199:H204 K199:O204 J191:J208 I213:I224">
    <cfRule type="expression" dxfId="84" priority="85">
      <formula>MOD((ROW()-ROW($C$4)),30)=0</formula>
    </cfRule>
  </conditionalFormatting>
  <conditionalFormatting sqref="C193:H194 C191:G192 C205:G206 C195:G198 C189:H190 J189:O190 K193:O194 C199:H204 K199:O204 J191:J208 I213:I224">
    <cfRule type="expression" dxfId="83" priority="84">
      <formula>MOD((ROW()-ROW($C$4)),30)=0</formula>
    </cfRule>
  </conditionalFormatting>
  <conditionalFormatting sqref="C207:H207 E208:H208 C205:G205 C206 E206:G206 E209:G216 C208:D216 K207:O208 C217:G224 H215:H224 J215:O224">
    <cfRule type="expression" dxfId="82" priority="83">
      <formula>MOD((ROW()-ROW($C$4)),30)=0</formula>
    </cfRule>
  </conditionalFormatting>
  <conditionalFormatting sqref="C207:H207 E208:H208 C205:G205 C206 E206:G206 E209:G216 C208:D216 K207:O208 C217:G224 H215:H224 J215:O224">
    <cfRule type="expression" dxfId="81" priority="82">
      <formula>MOD((ROW()-ROW($C$4)),30)=0</formula>
    </cfRule>
  </conditionalFormatting>
  <conditionalFormatting sqref="D208">
    <cfRule type="expression" dxfId="80" priority="81">
      <formula>MOD((ROW()-ROW($C$4)),30)=0</formula>
    </cfRule>
  </conditionalFormatting>
  <conditionalFormatting sqref="D208">
    <cfRule type="expression" dxfId="79" priority="80">
      <formula>MOD((ROW()-ROW($C$4)),30)=0</formula>
    </cfRule>
  </conditionalFormatting>
  <conditionalFormatting sqref="D206">
    <cfRule type="expression" dxfId="78" priority="79">
      <formula>MOD((ROW()-ROW($C$4)),30)=0</formula>
    </cfRule>
  </conditionalFormatting>
  <conditionalFormatting sqref="D206">
    <cfRule type="expression" dxfId="77" priority="78">
      <formula>MOD((ROW()-ROW($C$4)),30)=0</formula>
    </cfRule>
  </conditionalFormatting>
  <conditionalFormatting sqref="H191:H192">
    <cfRule type="expression" dxfId="76" priority="77">
      <formula>MOD((ROW()-ROW($C$4)),30)=0</formula>
    </cfRule>
  </conditionalFormatting>
  <conditionalFormatting sqref="K191:O192">
    <cfRule type="expression" dxfId="75" priority="76">
      <formula>MOD((ROW()-ROW($C$4)),30)=0</formula>
    </cfRule>
  </conditionalFormatting>
  <conditionalFormatting sqref="K191:O192">
    <cfRule type="expression" dxfId="74" priority="75">
      <formula>MOD((ROW()-ROW($C$4)),30)=0</formula>
    </cfRule>
  </conditionalFormatting>
  <conditionalFormatting sqref="H197:H198">
    <cfRule type="expression" dxfId="73" priority="74">
      <formula>MOD((ROW()-ROW($C$4)),30)=0</formula>
    </cfRule>
  </conditionalFormatting>
  <conditionalFormatting sqref="K197:O198">
    <cfRule type="expression" dxfId="72" priority="73">
      <formula>MOD((ROW()-ROW($C$4)),30)=0</formula>
    </cfRule>
  </conditionalFormatting>
  <conditionalFormatting sqref="K197:O198">
    <cfRule type="expression" dxfId="71" priority="72">
      <formula>MOD((ROW()-ROW($C$4)),30)=0</formula>
    </cfRule>
  </conditionalFormatting>
  <conditionalFormatting sqref="H205:H206">
    <cfRule type="expression" dxfId="70" priority="71">
      <formula>MOD((ROW()-ROW($C$4)),30)=0</formula>
    </cfRule>
  </conditionalFormatting>
  <conditionalFormatting sqref="K205:O206">
    <cfRule type="expression" dxfId="69" priority="70">
      <formula>MOD((ROW()-ROW($C$4)),30)=0</formula>
    </cfRule>
  </conditionalFormatting>
  <conditionalFormatting sqref="K205:O206">
    <cfRule type="expression" dxfId="68" priority="69">
      <formula>MOD((ROW()-ROW($C$4)),30)=0</formula>
    </cfRule>
  </conditionalFormatting>
  <conditionalFormatting sqref="H209:H214">
    <cfRule type="expression" dxfId="67" priority="68">
      <formula>MOD((ROW()-ROW($C$4)),30)=0</formula>
    </cfRule>
  </conditionalFormatting>
  <conditionalFormatting sqref="J209:O209 K210:O210 J211:O211 J213:O213 K212:O212 K214:O214">
    <cfRule type="expression" dxfId="66" priority="67">
      <formula>MOD((ROW()-ROW($C$4)),30)=0</formula>
    </cfRule>
  </conditionalFormatting>
  <conditionalFormatting sqref="J209:O209 K210:O210 J211:O211 J213:O213 K212:O212 K214:O214">
    <cfRule type="expression" dxfId="65" priority="66">
      <formula>MOD((ROW()-ROW($C$4)),30)=0</formula>
    </cfRule>
  </conditionalFormatting>
  <conditionalFormatting sqref="J210 J214 J212">
    <cfRule type="expression" dxfId="64" priority="65">
      <formula>MOD((ROW()-ROW($C$4)),30)=0</formula>
    </cfRule>
  </conditionalFormatting>
  <conditionalFormatting sqref="J210 J214 J212">
    <cfRule type="expression" dxfId="63" priority="64">
      <formula>MOD((ROW()-ROW($C$4)),30)=0</formula>
    </cfRule>
  </conditionalFormatting>
  <conditionalFormatting sqref="H195:H196">
    <cfRule type="expression" dxfId="62" priority="63">
      <formula>MOD((ROW()-ROW($C$4)),30)=0</formula>
    </cfRule>
  </conditionalFormatting>
  <conditionalFormatting sqref="K195:O196">
    <cfRule type="expression" dxfId="61" priority="62">
      <formula>MOD((ROW()-ROW($C$4)),30)=0</formula>
    </cfRule>
  </conditionalFormatting>
  <conditionalFormatting sqref="I189:I212">
    <cfRule type="expression" dxfId="60" priority="61">
      <formula>MOD((ROW()-ROW($C$4)),30)=0</formula>
    </cfRule>
  </conditionalFormatting>
  <conditionalFormatting sqref="C249:H250 C253:O253 C254:I254 K254:O254 J249:O250 C255:J255 C256:I256">
    <cfRule type="expression" dxfId="59" priority="60">
      <formula>MOD((ROW()-ROW($C$4)),30)=0</formula>
    </cfRule>
  </conditionalFormatting>
  <conditionalFormatting sqref="C249:H250 C253:O253 C254:I254 K254:O254 J249:O250 C255:J255 C256:I256">
    <cfRule type="expression" dxfId="58" priority="59">
      <formula>MOD((ROW()-ROW($C$4)),30)=0</formula>
    </cfRule>
  </conditionalFormatting>
  <conditionalFormatting sqref="C251:C252">
    <cfRule type="expression" dxfId="57" priority="58">
      <formula>MOD((ROW()-ROW($C$4)),30)=0</formula>
    </cfRule>
  </conditionalFormatting>
  <conditionalFormatting sqref="C251:C252">
    <cfRule type="expression" dxfId="56" priority="57">
      <formula>MOD((ROW()-ROW($C$4)),30)=0</formula>
    </cfRule>
  </conditionalFormatting>
  <conditionalFormatting sqref="H251:H252">
    <cfRule type="expression" dxfId="55" priority="56">
      <formula>MOD((ROW()-ROW($C$4)),30)=0</formula>
    </cfRule>
  </conditionalFormatting>
  <conditionalFormatting sqref="J251:O251 K252:O252">
    <cfRule type="expression" dxfId="54" priority="55">
      <formula>MOD((ROW()-ROW($C$4)),30)=0</formula>
    </cfRule>
  </conditionalFormatting>
  <conditionalFormatting sqref="J251:O251 K252:O252">
    <cfRule type="expression" dxfId="53" priority="54">
      <formula>MOD((ROW()-ROW($C$4)),30)=0</formula>
    </cfRule>
  </conditionalFormatting>
  <conditionalFormatting sqref="K255:O256">
    <cfRule type="expression" dxfId="52" priority="53">
      <formula>MOD((ROW()-ROW($C$4)),30)=0</formula>
    </cfRule>
  </conditionalFormatting>
  <conditionalFormatting sqref="D251:G252">
    <cfRule type="expression" dxfId="51" priority="52">
      <formula>MOD((ROW()-ROW($C$4)),30)=0</formula>
    </cfRule>
  </conditionalFormatting>
  <conditionalFormatting sqref="D251:G252">
    <cfRule type="expression" dxfId="50" priority="51">
      <formula>MOD((ROW()-ROW($C$4)),30)=0</formula>
    </cfRule>
  </conditionalFormatting>
  <conditionalFormatting sqref="J254">
    <cfRule type="expression" dxfId="49" priority="50">
      <formula>MOD((ROW()-ROW($C$4)),30)=0</formula>
    </cfRule>
  </conditionalFormatting>
  <conditionalFormatting sqref="J254">
    <cfRule type="expression" dxfId="48" priority="49">
      <formula>MOD((ROW()-ROW($C$4)),30)=0</formula>
    </cfRule>
  </conditionalFormatting>
  <conditionalFormatting sqref="J252">
    <cfRule type="expression" dxfId="47" priority="48">
      <formula>MOD((ROW()-ROW($C$4)),30)=0</formula>
    </cfRule>
  </conditionalFormatting>
  <conditionalFormatting sqref="J252">
    <cfRule type="expression" dxfId="46" priority="47">
      <formula>MOD((ROW()-ROW($C$4)),30)=0</formula>
    </cfRule>
  </conditionalFormatting>
  <conditionalFormatting sqref="I249:I252">
    <cfRule type="expression" dxfId="45" priority="46">
      <formula>MOD((ROW()-ROW($C$4)),30)=0</formula>
    </cfRule>
  </conditionalFormatting>
  <conditionalFormatting sqref="J256">
    <cfRule type="expression" dxfId="44" priority="45">
      <formula>MOD((ROW()-ROW($C$4)),30)=0</formula>
    </cfRule>
  </conditionalFormatting>
  <conditionalFormatting sqref="J256">
    <cfRule type="expression" dxfId="43" priority="44">
      <formula>MOD((ROW()-ROW($C$4)),30)=0</formula>
    </cfRule>
  </conditionalFormatting>
  <conditionalFormatting sqref="C289:H290 C291:C292 L291:O292 C279:E288 H279:O279 J289:O289 H280:I288 J281 J283 K280:O288 J285 J287 K290:O290">
    <cfRule type="expression" dxfId="42" priority="43">
      <formula>MOD((ROW()-ROW($C$4)),30)=0</formula>
    </cfRule>
  </conditionalFormatting>
  <conditionalFormatting sqref="C289:H290 C291:C292 L291:O292 C279:E288 H279:O279 J289:O289 H280:I288 J281 J283 K280:O288 J285 J287 K290:O290">
    <cfRule type="expression" dxfId="41" priority="42">
      <formula>MOD((ROW()-ROW($C$4)),30)=0</formula>
    </cfRule>
  </conditionalFormatting>
  <conditionalFormatting sqref="D291:H292 J291:K292">
    <cfRule type="expression" dxfId="40" priority="41">
      <formula>MOD((ROW()-ROW($C$4)),30)=0</formula>
    </cfRule>
  </conditionalFormatting>
  <conditionalFormatting sqref="I291:I292">
    <cfRule type="expression" dxfId="39" priority="40">
      <formula>MOD((ROW()-ROW($C$4)),30)=0</formula>
    </cfRule>
  </conditionalFormatting>
  <conditionalFormatting sqref="F279:G288">
    <cfRule type="expression" dxfId="38" priority="39">
      <formula>MOD((ROW()-ROW($C$4)),30)=0</formula>
    </cfRule>
  </conditionalFormatting>
  <conditionalFormatting sqref="F279:G288">
    <cfRule type="expression" dxfId="37" priority="38">
      <formula>MOD((ROW()-ROW($C$4)),30)=0</formula>
    </cfRule>
  </conditionalFormatting>
  <conditionalFormatting sqref="I289:I290">
    <cfRule type="expression" dxfId="36" priority="37">
      <formula>MOD((ROW()-ROW($C$4)),30)=0</formula>
    </cfRule>
  </conditionalFormatting>
  <conditionalFormatting sqref="J280 J282 J284">
    <cfRule type="expression" dxfId="35" priority="36">
      <formula>MOD((ROW()-ROW($C$4)),30)=0</formula>
    </cfRule>
  </conditionalFormatting>
  <conditionalFormatting sqref="J280 J282 J284">
    <cfRule type="expression" dxfId="34" priority="35">
      <formula>MOD((ROW()-ROW($C$4)),30)=0</formula>
    </cfRule>
  </conditionalFormatting>
  <conditionalFormatting sqref="J286 J288">
    <cfRule type="expression" dxfId="33" priority="34">
      <formula>MOD((ROW()-ROW($C$4)),30)=0</formula>
    </cfRule>
  </conditionalFormatting>
  <conditionalFormatting sqref="J286 J288">
    <cfRule type="expression" dxfId="32" priority="33">
      <formula>MOD((ROW()-ROW($C$4)),30)=0</formula>
    </cfRule>
  </conditionalFormatting>
  <conditionalFormatting sqref="J290">
    <cfRule type="expression" dxfId="31" priority="32">
      <formula>MOD((ROW()-ROW($C$4)),30)=0</formula>
    </cfRule>
  </conditionalFormatting>
  <conditionalFormatting sqref="H319:I320 H313:I316 H309:O309 C309:E320 H310:I310 K310:O310 K313:O316 K319:O320 J311 J313 J315 J317 J319">
    <cfRule type="expression" dxfId="30" priority="31">
      <formula>MOD((ROW()-ROW($C$4)),30)=0</formula>
    </cfRule>
  </conditionalFormatting>
  <conditionalFormatting sqref="H319:I320 H313:I316 H309:O309 C309:E320 H310:I310 K310:O310 K313:O316 K319:O320 J311 J313 J315 J317 J319">
    <cfRule type="expression" dxfId="29" priority="30">
      <formula>MOD((ROW()-ROW($C$4)),30)=0</formula>
    </cfRule>
  </conditionalFormatting>
  <conditionalFormatting sqref="H311:I312 K311:O312">
    <cfRule type="expression" dxfId="28" priority="29">
      <formula>MOD((ROW()-ROW($C$4)),30)=0</formula>
    </cfRule>
  </conditionalFormatting>
  <conditionalFormatting sqref="H317:I318 K317:O318">
    <cfRule type="expression" dxfId="27" priority="28">
      <formula>MOD((ROW()-ROW($C$4)),30)=0</formula>
    </cfRule>
  </conditionalFormatting>
  <conditionalFormatting sqref="F309:G318">
    <cfRule type="expression" dxfId="26" priority="27">
      <formula>MOD((ROW()-ROW($C$4)),30)=0</formula>
    </cfRule>
  </conditionalFormatting>
  <conditionalFormatting sqref="F309:G318">
    <cfRule type="expression" dxfId="25" priority="26">
      <formula>MOD((ROW()-ROW($C$4)),30)=0</formula>
    </cfRule>
  </conditionalFormatting>
  <conditionalFormatting sqref="F319:G320">
    <cfRule type="expression" dxfId="24" priority="25">
      <formula>MOD((ROW()-ROW($C$4)),30)=0</formula>
    </cfRule>
  </conditionalFormatting>
  <conditionalFormatting sqref="F319:G320">
    <cfRule type="expression" dxfId="23" priority="24">
      <formula>MOD((ROW()-ROW($C$4)),30)=0</formula>
    </cfRule>
  </conditionalFormatting>
  <conditionalFormatting sqref="J310">
    <cfRule type="expression" dxfId="22" priority="23">
      <formula>MOD((ROW()-ROW($C$4)),30)=0</formula>
    </cfRule>
  </conditionalFormatting>
  <conditionalFormatting sqref="J310">
    <cfRule type="expression" dxfId="21" priority="22">
      <formula>MOD((ROW()-ROW($C$4)),30)=0</formula>
    </cfRule>
  </conditionalFormatting>
  <conditionalFormatting sqref="J312 J314 J316 J318 J320">
    <cfRule type="expression" dxfId="20" priority="21">
      <formula>MOD((ROW()-ROW($C$4)),30)=0</formula>
    </cfRule>
  </conditionalFormatting>
  <conditionalFormatting sqref="J312 J314 J316 J318 J320">
    <cfRule type="expression" dxfId="19" priority="20">
      <formula>MOD((ROW()-ROW($C$4)),30)=0</formula>
    </cfRule>
  </conditionalFormatting>
  <conditionalFormatting sqref="C37:C38 M37:O38">
    <cfRule type="expression" dxfId="18" priority="19">
      <formula>MOD((ROW()-ROW($C$4)),30)=0</formula>
    </cfRule>
  </conditionalFormatting>
  <conditionalFormatting sqref="C37:C38 M37:O38">
    <cfRule type="expression" dxfId="17" priority="18">
      <formula>MOD((ROW()-ROW($C$4)),30)=0</formula>
    </cfRule>
  </conditionalFormatting>
  <conditionalFormatting sqref="L37:L38 D37:G38">
    <cfRule type="expression" dxfId="16" priority="17">
      <formula>MOD((ROW()-ROW($C$4)),30)=0</formula>
    </cfRule>
  </conditionalFormatting>
  <conditionalFormatting sqref="L37:L38 D37:G38">
    <cfRule type="expression" dxfId="15" priority="16">
      <formula>MOD((ROW()-ROW($C$4)),30)=0</formula>
    </cfRule>
  </conditionalFormatting>
  <conditionalFormatting sqref="H37:K38">
    <cfRule type="expression" dxfId="14" priority="15">
      <formula>MOD((ROW()-ROW($C$4)),30)=0</formula>
    </cfRule>
  </conditionalFormatting>
  <conditionalFormatting sqref="C63:O64">
    <cfRule type="expression" dxfId="13" priority="14">
      <formula>MOD((ROW()-ROW($C$4)),30)=0</formula>
    </cfRule>
  </conditionalFormatting>
  <conditionalFormatting sqref="C63:C64 M63:O64">
    <cfRule type="expression" dxfId="12" priority="13">
      <formula>MOD((ROW()-ROW($C$4)),30)=0</formula>
    </cfRule>
  </conditionalFormatting>
  <conditionalFormatting sqref="C63:C64 M63:O64">
    <cfRule type="expression" dxfId="11" priority="12">
      <formula>MOD((ROW()-ROW($C$4)),30)=0</formula>
    </cfRule>
  </conditionalFormatting>
  <conditionalFormatting sqref="L63:L64 D63:G64">
    <cfRule type="expression" dxfId="10" priority="11">
      <formula>MOD((ROW()-ROW($C$4)),30)=0</formula>
    </cfRule>
  </conditionalFormatting>
  <conditionalFormatting sqref="L63:L64 D63:G64">
    <cfRule type="expression" dxfId="9" priority="10">
      <formula>MOD((ROW()-ROW($C$4)),30)=0</formula>
    </cfRule>
  </conditionalFormatting>
  <conditionalFormatting sqref="H63:K64">
    <cfRule type="expression" dxfId="8" priority="9">
      <formula>MOD((ROW()-ROW($C$4)),30)=0</formula>
    </cfRule>
  </conditionalFormatting>
  <conditionalFormatting sqref="C93:O94">
    <cfRule type="expression" dxfId="7" priority="8">
      <formula>MOD((ROW()-ROW($C$4)),30)=0</formula>
    </cfRule>
  </conditionalFormatting>
  <conditionalFormatting sqref="C93:C94 M93:O94">
    <cfRule type="expression" dxfId="6" priority="7">
      <formula>MOD((ROW()-ROW($C$4)),30)=0</formula>
    </cfRule>
  </conditionalFormatting>
  <conditionalFormatting sqref="C93:C94 M93:O94">
    <cfRule type="expression" dxfId="5" priority="6">
      <formula>MOD((ROW()-ROW($C$4)),30)=0</formula>
    </cfRule>
  </conditionalFormatting>
  <conditionalFormatting sqref="L93:L94 D93:G94">
    <cfRule type="expression" dxfId="4" priority="5">
      <formula>MOD((ROW()-ROW($C$4)),30)=0</formula>
    </cfRule>
  </conditionalFormatting>
  <conditionalFormatting sqref="L93:L94 D93:G94">
    <cfRule type="expression" dxfId="3" priority="4">
      <formula>MOD((ROW()-ROW($C$4)),30)=0</formula>
    </cfRule>
  </conditionalFormatting>
  <conditionalFormatting sqref="H93:K94">
    <cfRule type="expression" dxfId="2" priority="3">
      <formula>MOD((ROW()-ROW($C$4)),30)=0</formula>
    </cfRule>
  </conditionalFormatting>
  <conditionalFormatting sqref="C155:O180">
    <cfRule type="expression" dxfId="1" priority="2">
      <formula>MOD((ROW()-ROW($C$4)),30)=0</formula>
    </cfRule>
  </conditionalFormatting>
  <conditionalFormatting sqref="C155:O180">
    <cfRule type="expression" dxfId="0" priority="1">
      <formula>MOD((ROW()-ROW($C$4)),30)=0</formula>
    </cfRule>
  </conditionalFormatting>
  <pageMargins left="0.59055118110236227" right="0.59055118110236227" top="0.98425196850393704" bottom="0.39370078740157483" header="0.78740157480314965" footer="0.19685039370078741"/>
  <pageSetup paperSize="9" orientation="landscape" r:id="rId1"/>
  <headerFooter alignWithMargins="0">
    <oddHeader>&amp;L&amp;"MS UI Gothic,標準"様式第６号（建築工事用）</oddHeader>
    <oddFooter>&amp;C&amp;"MS UI Gothic,標準"P.&amp;P&amp;R&amp;"MS UI Gothic,標準"鹿島地方事務組合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表紙</vt:lpstr>
      <vt:lpstr>集計</vt:lpstr>
      <vt:lpstr>共通仮設</vt:lpstr>
      <vt:lpstr>直接工事費</vt:lpstr>
      <vt:lpstr>A建築</vt:lpstr>
      <vt:lpstr>B電気</vt:lpstr>
      <vt:lpstr>C機械</vt:lpstr>
      <vt:lpstr>A建築!Print_Area</vt:lpstr>
      <vt:lpstr>B電気!Print_Area</vt:lpstr>
      <vt:lpstr>C機械!Print_Area</vt:lpstr>
      <vt:lpstr>共通仮設!Print_Area</vt:lpstr>
      <vt:lpstr>集計!Print_Area</vt:lpstr>
      <vt:lpstr>直接工事費!Print_Area</vt:lpstr>
      <vt:lpstr>表紙!Print_Area</vt:lpstr>
      <vt:lpstr>A建築!Print_Titles</vt:lpstr>
      <vt:lpstr>B電気!Print_Titles</vt:lpstr>
      <vt:lpstr>C機械!Print_Titles</vt:lpstr>
      <vt:lpstr>共通仮設!Print_Titles</vt:lpstr>
      <vt:lpstr>集計!Print_Titles</vt:lpstr>
      <vt:lpstr>直接工事費!Print_Titles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DFB辻本設計事務所</dc:creator>
  <cp:lastModifiedBy>soumu9</cp:lastModifiedBy>
  <cp:lastPrinted>2022-09-22T01:06:30Z</cp:lastPrinted>
  <dcterms:created xsi:type="dcterms:W3CDTF">2014-05-17T04:17:50Z</dcterms:created>
  <dcterms:modified xsi:type="dcterms:W3CDTF">2023-04-25T07:05:27Z</dcterms:modified>
</cp:coreProperties>
</file>