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umu9\Desktop\"/>
    </mc:Choice>
  </mc:AlternateContent>
  <bookViews>
    <workbookView xWindow="0" yWindow="0" windowWidth="20490" windowHeight="7770"/>
  </bookViews>
  <sheets>
    <sheet name="記載要領" sheetId="4" r:id="rId1"/>
    <sheet name="様式 第12号元様式" sheetId="1" state="hidden" r:id="rId2"/>
    <sheet name="様式 第5号" sheetId="6" r:id="rId3"/>
    <sheet name="様式 第12号" sheetId="7" state="hidden" r:id="rId4"/>
    <sheet name="人員計画書 記載例" sheetId="9" state="hidden" r:id="rId5"/>
  </sheets>
  <externalReferences>
    <externalReference r:id="rId6"/>
  </externalReferences>
  <definedNames>
    <definedName name="_xlnm.Print_Area" localSheetId="0">記載要領!$A$1:$F$25</definedName>
    <definedName name="_xlnm.Print_Area" localSheetId="4">'人員計画書 記載例'!$A$1:$I$26</definedName>
    <definedName name="_xlnm.Print_Area" localSheetId="3">'様式 第12号'!$A$1:$I$25</definedName>
    <definedName name="_xlnm.Print_Area" localSheetId="1">'様式 第12号元様式'!$A$1:$K$19</definedName>
    <definedName name="_xlnm.Print_Area" localSheetId="2">'様式 第5号'!$A$1:$I$26</definedName>
    <definedName name="Pro">[1]Proリスト!$A:$A</definedName>
    <definedName name="Proリスト">[1]Proリスト!$A:$E</definedName>
    <definedName name="状況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6" l="1"/>
  <c r="H8" i="6"/>
  <c r="H6" i="6"/>
  <c r="H5" i="6"/>
  <c r="G11" i="6"/>
  <c r="F11" i="6"/>
  <c r="E11" i="6"/>
  <c r="G18" i="6" l="1"/>
  <c r="E18" i="6"/>
  <c r="F17" i="6"/>
  <c r="F18" i="6" s="1"/>
  <c r="G17" i="6"/>
  <c r="H12" i="6"/>
  <c r="H17" i="6" s="1"/>
  <c r="H13" i="6"/>
  <c r="H14" i="6"/>
  <c r="H15" i="6"/>
  <c r="H16" i="6"/>
  <c r="H7" i="6"/>
  <c r="H11" i="6" s="1"/>
  <c r="H18" i="6" s="1"/>
  <c r="H9" i="6"/>
  <c r="H10" i="6"/>
  <c r="J8" i="1" l="1"/>
  <c r="J9" i="1"/>
  <c r="D13" i="1" l="1"/>
  <c r="B1" i="1"/>
  <c r="G4" i="1" l="1"/>
  <c r="H4" i="1" s="1"/>
  <c r="I4" i="1" s="1"/>
  <c r="J5" i="1"/>
  <c r="J6" i="1"/>
  <c r="J7" i="1"/>
  <c r="J10" i="1"/>
  <c r="E11" i="1"/>
  <c r="F11" i="1"/>
  <c r="G11" i="1"/>
  <c r="H11" i="1"/>
  <c r="I11" i="1"/>
  <c r="J11" i="1" l="1"/>
</calcChain>
</file>

<file path=xl/sharedStrings.xml><?xml version="1.0" encoding="utf-8"?>
<sst xmlns="http://schemas.openxmlformats.org/spreadsheetml/2006/main" count="81" uniqueCount="58">
  <si>
    <t xml:space="preserve">  　令和 　　年　　　月　　　日</t>
    <phoneticPr fontId="5"/>
  </si>
  <si>
    <t>㊞　　　　　</t>
    <phoneticPr fontId="5"/>
  </si>
  <si>
    <t>氏　　　　名</t>
    <phoneticPr fontId="5"/>
  </si>
  <si>
    <t>商号又は名称</t>
    <phoneticPr fontId="5"/>
  </si>
  <si>
    <t>住　　　　所</t>
    <phoneticPr fontId="5"/>
  </si>
  <si>
    <t>←日付は　2023/9/1　のように入力願います</t>
    <rPh sb="1" eb="3">
      <t>ヒヅケ</t>
    </rPh>
    <rPh sb="18" eb="21">
      <t>ニュウリョクネガ</t>
    </rPh>
    <phoneticPr fontId="5"/>
  </si>
  <si>
    <t>計</t>
    <rPh sb="0" eb="1">
      <t>ケイ</t>
    </rPh>
    <phoneticPr fontId="5"/>
  </si>
  <si>
    <t>車両燃料費</t>
    <rPh sb="0" eb="2">
      <t>シャリョウ</t>
    </rPh>
    <rPh sb="2" eb="5">
      <t>ネンリョウヒ</t>
    </rPh>
    <phoneticPr fontId="5"/>
  </si>
  <si>
    <t>人件費</t>
    <rPh sb="0" eb="3">
      <t>ジンケンヒ</t>
    </rPh>
    <phoneticPr fontId="5"/>
  </si>
  <si>
    <t>委託期間
合計</t>
    <rPh sb="0" eb="2">
      <t>イタク</t>
    </rPh>
    <rPh sb="2" eb="4">
      <t>キカン</t>
    </rPh>
    <rPh sb="5" eb="7">
      <t>ゴウケイ</t>
    </rPh>
    <phoneticPr fontId="5"/>
  </si>
  <si>
    <t>令和6</t>
    <rPh sb="0" eb="2">
      <t>レイワ</t>
    </rPh>
    <phoneticPr fontId="5"/>
  </si>
  <si>
    <t>　　　　　　　　　　　　年度
　項目</t>
    <rPh sb="12" eb="13">
      <t>トシ</t>
    </rPh>
    <rPh sb="13" eb="14">
      <t>ド</t>
    </rPh>
    <rPh sb="16" eb="17">
      <t>コウ</t>
    </rPh>
    <rPh sb="17" eb="18">
      <t>メ</t>
    </rPh>
    <phoneticPr fontId="5"/>
  </si>
  <si>
    <t>（単位：円）</t>
    <rPh sb="1" eb="3">
      <t>タンイ</t>
    </rPh>
    <rPh sb="4" eb="5">
      <t>エン</t>
    </rPh>
    <phoneticPr fontId="5"/>
  </si>
  <si>
    <t>提出書類は本組合が提示した様式にもとづき、作成すること。</t>
  </si>
  <si>
    <t>入札参加者は、各種提出書類の作成にあたって、以下の事項に留意すること。</t>
    <phoneticPr fontId="3"/>
  </si>
  <si>
    <t>(１) 一般的事項</t>
    <phoneticPr fontId="3"/>
  </si>
  <si>
    <t>①</t>
    <phoneticPr fontId="3"/>
  </si>
  <si>
    <t>②</t>
    <phoneticPr fontId="3"/>
  </si>
  <si>
    <t>③</t>
    <phoneticPr fontId="3"/>
  </si>
  <si>
    <t>(２) 提出書類</t>
    <phoneticPr fontId="3"/>
  </si>
  <si>
    <t>使用する言語、単位及び通貨は、日本語、計量法（平成４年法律第51号）に定める単位及び日本国通貨に限る。</t>
    <phoneticPr fontId="3"/>
  </si>
  <si>
    <t>様式集の各様式に記載されている指示に従うこと。</t>
    <phoneticPr fontId="3"/>
  </si>
  <si>
    <t>提出書類は様式集の順番で1冊にまとめ、Ａ４版・縦・横書き・片面・左綴じとして提出すること。</t>
    <phoneticPr fontId="3"/>
  </si>
  <si>
    <t>薄青色のセル部分に各記載事項を入力すること。</t>
    <rPh sb="0" eb="1">
      <t>ウス</t>
    </rPh>
    <phoneticPr fontId="3"/>
  </si>
  <si>
    <t>事業費内訳　（消費税抜き）</t>
    <rPh sb="0" eb="2">
      <t>ジギョウ</t>
    </rPh>
    <rPh sb="2" eb="3">
      <t>ヒ</t>
    </rPh>
    <rPh sb="3" eb="5">
      <t>ウチワケ</t>
    </rPh>
    <rPh sb="7" eb="10">
      <t>ショウヒゼイ</t>
    </rPh>
    <rPh sb="10" eb="11">
      <t>ヌ</t>
    </rPh>
    <phoneticPr fontId="5"/>
  </si>
  <si>
    <t>一般整備費
（法定点検以外に必要とする整備）</t>
    <rPh sb="0" eb="2">
      <t>イッパン</t>
    </rPh>
    <rPh sb="2" eb="4">
      <t>セイビ</t>
    </rPh>
    <rPh sb="4" eb="5">
      <t>ヒ</t>
    </rPh>
    <rPh sb="7" eb="9">
      <t>ホウテイ</t>
    </rPh>
    <rPh sb="9" eb="11">
      <t>テンケン</t>
    </rPh>
    <rPh sb="11" eb="13">
      <t>イガイ</t>
    </rPh>
    <rPh sb="14" eb="16">
      <t>ヒツヨウ</t>
    </rPh>
    <rPh sb="19" eb="21">
      <t>セイビ</t>
    </rPh>
    <phoneticPr fontId="5"/>
  </si>
  <si>
    <r>
      <t xml:space="preserve">車両保険費
</t>
    </r>
    <r>
      <rPr>
        <sz val="11"/>
        <color rgb="FFFF0000"/>
        <rFont val="ＭＳ 明朝"/>
        <family val="1"/>
        <charset val="128"/>
      </rPr>
      <t>（自賠責、任意保険）</t>
    </r>
    <rPh sb="0" eb="2">
      <t>シャリョウ</t>
    </rPh>
    <rPh sb="2" eb="4">
      <t>ホケン</t>
    </rPh>
    <rPh sb="4" eb="5">
      <t>ヒ</t>
    </rPh>
    <rPh sb="7" eb="10">
      <t>ジバイセキ</t>
    </rPh>
    <rPh sb="11" eb="13">
      <t>ニンイ</t>
    </rPh>
    <rPh sb="13" eb="15">
      <t>ホケン</t>
    </rPh>
    <phoneticPr fontId="8"/>
  </si>
  <si>
    <r>
      <t>法定点検費
（</t>
    </r>
    <r>
      <rPr>
        <sz val="11"/>
        <color rgb="FFFF0000"/>
        <rFont val="ＭＳ 明朝"/>
        <family val="1"/>
        <charset val="128"/>
      </rPr>
      <t>車検、</t>
    </r>
    <r>
      <rPr>
        <sz val="11"/>
        <rFont val="ＭＳ 明朝"/>
        <family val="1"/>
        <charset val="128"/>
      </rPr>
      <t>３カ月点検等）</t>
    </r>
    <rPh sb="0" eb="2">
      <t>ホウテイ</t>
    </rPh>
    <rPh sb="2" eb="4">
      <t>テンケン</t>
    </rPh>
    <rPh sb="4" eb="5">
      <t>ヒ</t>
    </rPh>
    <rPh sb="7" eb="9">
      <t>シャケン</t>
    </rPh>
    <rPh sb="12" eb="13">
      <t>ゲツ</t>
    </rPh>
    <rPh sb="13" eb="15">
      <t>テンケン</t>
    </rPh>
    <rPh sb="15" eb="16">
      <t>トウ</t>
    </rPh>
    <phoneticPr fontId="5"/>
  </si>
  <si>
    <r>
      <t>その他経費
（消耗品費、</t>
    </r>
    <r>
      <rPr>
        <sz val="11"/>
        <color rgb="FFFF0000"/>
        <rFont val="ＭＳ 明朝"/>
        <family val="1"/>
        <charset val="128"/>
      </rPr>
      <t>受託者の過失による</t>
    </r>
    <r>
      <rPr>
        <sz val="11"/>
        <rFont val="ＭＳ 明朝"/>
        <family val="1"/>
        <charset val="128"/>
      </rPr>
      <t>補修費等）</t>
    </r>
    <rPh sb="2" eb="3">
      <t>タ</t>
    </rPh>
    <rPh sb="3" eb="5">
      <t>ケイヒ</t>
    </rPh>
    <rPh sb="7" eb="10">
      <t>ショウモウヒン</t>
    </rPh>
    <rPh sb="10" eb="11">
      <t>ヒ</t>
    </rPh>
    <rPh sb="21" eb="23">
      <t>ホシュウ</t>
    </rPh>
    <rPh sb="23" eb="24">
      <t>ヒ</t>
    </rPh>
    <rPh sb="24" eb="25">
      <t>トウ</t>
    </rPh>
    <phoneticPr fontId="5"/>
  </si>
  <si>
    <t>直接人件費</t>
    <rPh sb="0" eb="2">
      <t>チョクセツ</t>
    </rPh>
    <rPh sb="2" eb="5">
      <t>ジンケンヒ</t>
    </rPh>
    <phoneticPr fontId="5"/>
  </si>
  <si>
    <t>直接人件費
（繁忙時対応）</t>
    <rPh sb="0" eb="2">
      <t>チョクセツ</t>
    </rPh>
    <rPh sb="2" eb="5">
      <t>ジンケンヒ</t>
    </rPh>
    <rPh sb="7" eb="9">
      <t>ハンボウ</t>
    </rPh>
    <rPh sb="9" eb="10">
      <t>ジ</t>
    </rPh>
    <rPh sb="10" eb="12">
      <t>タイオウ</t>
    </rPh>
    <phoneticPr fontId="3"/>
  </si>
  <si>
    <t>その他経費
（保険料、履行保証料等）</t>
    <rPh sb="2" eb="3">
      <t>タ</t>
    </rPh>
    <rPh sb="3" eb="5">
      <t>ケイヒ</t>
    </rPh>
    <rPh sb="7" eb="10">
      <t>ホケンリョウ</t>
    </rPh>
    <rPh sb="11" eb="13">
      <t>リコウ</t>
    </rPh>
    <rPh sb="13" eb="15">
      <t>ホショウ</t>
    </rPh>
    <rPh sb="15" eb="16">
      <t>リョウ</t>
    </rPh>
    <rPh sb="16" eb="17">
      <t>トウ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</si>
  <si>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</si>
  <si>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中継輸送業務費計</t>
    <rPh sb="0" eb="2">
      <t>チュウケイ</t>
    </rPh>
    <rPh sb="2" eb="4">
      <t>ユソウ</t>
    </rPh>
    <rPh sb="4" eb="6">
      <t>ギョウム</t>
    </rPh>
    <rPh sb="6" eb="7">
      <t>ヒ</t>
    </rPh>
    <rPh sb="7" eb="8">
      <t>ケイ</t>
    </rPh>
    <phoneticPr fontId="3"/>
  </si>
  <si>
    <t>運転管理業務費計</t>
    <rPh sb="0" eb="2">
      <t>ウンテン</t>
    </rPh>
    <rPh sb="2" eb="4">
      <t>カンリ</t>
    </rPh>
    <rPh sb="4" eb="6">
      <t>ギョウム</t>
    </rPh>
    <rPh sb="6" eb="7">
      <t>ヒ</t>
    </rPh>
    <rPh sb="7" eb="8">
      <t>ケイ</t>
    </rPh>
    <phoneticPr fontId="3"/>
  </si>
  <si>
    <t>その他経費
（燃料費等消耗品費、受託者の過失による補修費等）</t>
    <rPh sb="2" eb="3">
      <t>タ</t>
    </rPh>
    <rPh sb="3" eb="5">
      <t>ケイヒ</t>
    </rPh>
    <rPh sb="7" eb="10">
      <t>ネンリョウヒ</t>
    </rPh>
    <rPh sb="10" eb="11">
      <t>トウ</t>
    </rPh>
    <rPh sb="11" eb="14">
      <t>ショウモウヒン</t>
    </rPh>
    <rPh sb="14" eb="15">
      <t>ヒ</t>
    </rPh>
    <rPh sb="16" eb="19">
      <t>ジュタクシャ</t>
    </rPh>
    <rPh sb="20" eb="22">
      <t>カシツ</t>
    </rPh>
    <rPh sb="25" eb="27">
      <t>ホシュウ</t>
    </rPh>
    <rPh sb="27" eb="28">
      <t>ヒ</t>
    </rPh>
    <rPh sb="28" eb="29">
      <t>トウ</t>
    </rPh>
    <phoneticPr fontId="5"/>
  </si>
  <si>
    <t>施設・設備維持管理費等
（台貫、浄化槽、その他設備点検等）</t>
    <rPh sb="0" eb="2">
      <t>シセツ</t>
    </rPh>
    <rPh sb="3" eb="5">
      <t>セツビ</t>
    </rPh>
    <rPh sb="5" eb="7">
      <t>イジ</t>
    </rPh>
    <rPh sb="7" eb="10">
      <t>カンリヒ</t>
    </rPh>
    <rPh sb="10" eb="11">
      <t>トウ</t>
    </rPh>
    <rPh sb="13" eb="15">
      <t>ダイカン</t>
    </rPh>
    <rPh sb="16" eb="19">
      <t>ジョウカソウ</t>
    </rPh>
    <rPh sb="22" eb="23">
      <t>タ</t>
    </rPh>
    <rPh sb="23" eb="25">
      <t>セツビ</t>
    </rPh>
    <rPh sb="25" eb="27">
      <t>テンケン</t>
    </rPh>
    <rPh sb="27" eb="28">
      <t>トウ</t>
    </rPh>
    <phoneticPr fontId="3"/>
  </si>
  <si>
    <t>事業費計</t>
    <rPh sb="0" eb="2">
      <t>ジギョウ</t>
    </rPh>
    <rPh sb="2" eb="3">
      <t>ヒ</t>
    </rPh>
    <rPh sb="3" eb="4">
      <t>ケイ</t>
    </rPh>
    <phoneticPr fontId="5"/>
  </si>
  <si>
    <t>㊞　　　</t>
    <phoneticPr fontId="5"/>
  </si>
  <si>
    <t>　　　　　　　　　　　　　　　　　　年度
　項目</t>
    <rPh sb="18" eb="19">
      <t>トシ</t>
    </rPh>
    <rPh sb="19" eb="20">
      <t>ド</t>
    </rPh>
    <rPh sb="22" eb="23">
      <t>コウ</t>
    </rPh>
    <rPh sb="23" eb="24">
      <t>メ</t>
    </rPh>
    <phoneticPr fontId="5"/>
  </si>
  <si>
    <t xml:space="preserve">  　令和 　8　年　　　月　　　日</t>
    <phoneticPr fontId="5"/>
  </si>
  <si>
    <t>提出書類　記載要領</t>
    <rPh sb="0" eb="2">
      <t>テイシュツ</t>
    </rPh>
    <rPh sb="2" eb="4">
      <t>ショルイ</t>
    </rPh>
    <phoneticPr fontId="3"/>
  </si>
  <si>
    <t>様式第12号</t>
    <rPh sb="0" eb="2">
      <t>ヨウシキ</t>
    </rPh>
    <rPh sb="2" eb="3">
      <t>ダイ</t>
    </rPh>
    <rPh sb="5" eb="6">
      <t>ゴウ</t>
    </rPh>
    <phoneticPr fontId="3"/>
  </si>
  <si>
    <t>人員計画書（記載例）</t>
    <rPh sb="0" eb="2">
      <t>ジンイン</t>
    </rPh>
    <rPh sb="2" eb="4">
      <t>ケイカク</t>
    </rPh>
    <rPh sb="4" eb="5">
      <t>ショ</t>
    </rPh>
    <rPh sb="6" eb="8">
      <t>キサイ</t>
    </rPh>
    <rPh sb="8" eb="9">
      <t>レイ</t>
    </rPh>
    <phoneticPr fontId="3"/>
  </si>
  <si>
    <t>使用予定の機材、車両等</t>
    <rPh sb="0" eb="2">
      <t>シヨウ</t>
    </rPh>
    <rPh sb="2" eb="4">
      <t>ヨテイ</t>
    </rPh>
    <rPh sb="5" eb="7">
      <t>キザイ</t>
    </rPh>
    <rPh sb="8" eb="10">
      <t>シャリョウ</t>
    </rPh>
    <rPh sb="10" eb="11">
      <t>トウ</t>
    </rPh>
    <phoneticPr fontId="3"/>
  </si>
  <si>
    <t>機材名、車両名等</t>
    <rPh sb="0" eb="2">
      <t>キザイ</t>
    </rPh>
    <rPh sb="2" eb="3">
      <t>メイ</t>
    </rPh>
    <rPh sb="4" eb="6">
      <t>シャリョウ</t>
    </rPh>
    <rPh sb="6" eb="7">
      <t>メイ</t>
    </rPh>
    <rPh sb="7" eb="8">
      <t>トウ</t>
    </rPh>
    <phoneticPr fontId="3"/>
  </si>
  <si>
    <t>機材、車両の仕様、性能、サイズ等</t>
    <rPh sb="0" eb="2">
      <t>キザイ</t>
    </rPh>
    <rPh sb="3" eb="5">
      <t>シャリョウ</t>
    </rPh>
    <rPh sb="6" eb="8">
      <t>シヨウ</t>
    </rPh>
    <rPh sb="9" eb="11">
      <t>セイノウ</t>
    </rPh>
    <rPh sb="15" eb="16">
      <t>トウ</t>
    </rPh>
    <phoneticPr fontId="3"/>
  </si>
  <si>
    <t>中継輸送車両</t>
    <rPh sb="0" eb="6">
      <t>チュウケイユソウシャリョウ</t>
    </rPh>
    <phoneticPr fontId="3"/>
  </si>
  <si>
    <t>その他</t>
    <rPh sb="2" eb="3">
      <t>タ</t>
    </rPh>
    <phoneticPr fontId="3"/>
  </si>
  <si>
    <t>運転管理に係る機材・車両等</t>
    <rPh sb="0" eb="2">
      <t>ウンテン</t>
    </rPh>
    <rPh sb="2" eb="4">
      <t>カンリ</t>
    </rPh>
    <rPh sb="5" eb="6">
      <t>カカ</t>
    </rPh>
    <rPh sb="7" eb="9">
      <t>キザイ</t>
    </rPh>
    <rPh sb="10" eb="12">
      <t>シャリョウ</t>
    </rPh>
    <rPh sb="12" eb="13">
      <t>トウ</t>
    </rPh>
    <phoneticPr fontId="3"/>
  </si>
  <si>
    <t>直接人件費</t>
    <rPh sb="0" eb="2">
      <t>チョクセツ</t>
    </rPh>
    <rPh sb="2" eb="5">
      <t>ジンケンヒ</t>
    </rPh>
    <phoneticPr fontId="3"/>
  </si>
  <si>
    <t>様式第5号</t>
    <rPh sb="0" eb="2">
      <t>ヨウシキ</t>
    </rPh>
    <rPh sb="2" eb="3">
      <t>ダイ</t>
    </rPh>
    <rPh sb="4" eb="5">
      <t>ゴウ</t>
    </rPh>
    <phoneticPr fontId="3"/>
  </si>
  <si>
    <t>令和8年</t>
    <rPh sb="0" eb="2">
      <t>レイワ</t>
    </rPh>
    <rPh sb="3" eb="4">
      <t>ネン</t>
    </rPh>
    <phoneticPr fontId="5"/>
  </si>
  <si>
    <t>令和9年</t>
    <rPh sb="0" eb="2">
      <t>レイワ</t>
    </rPh>
    <rPh sb="3" eb="4">
      <t>ネン</t>
    </rPh>
    <phoneticPr fontId="3"/>
  </si>
  <si>
    <t>令和10年</t>
    <rPh sb="0" eb="2">
      <t>レイワ</t>
    </rPh>
    <rPh sb="4" eb="5">
      <t>ネン</t>
    </rPh>
    <phoneticPr fontId="3"/>
  </si>
  <si>
    <t>用役費
（電話、インターネット回線費等）</t>
    <rPh sb="0" eb="2">
      <t>ヨウエキ</t>
    </rPh>
    <rPh sb="2" eb="3">
      <t>ヒ</t>
    </rPh>
    <rPh sb="5" eb="7">
      <t>デンワ</t>
    </rPh>
    <rPh sb="15" eb="17">
      <t>カイセン</t>
    </rPh>
    <rPh sb="17" eb="18">
      <t>ヒ</t>
    </rPh>
    <rPh sb="18" eb="19">
      <t>トウ</t>
    </rPh>
    <phoneticPr fontId="3"/>
  </si>
  <si>
    <t>車両管理費
（車両保険費、法定点検費、一般整備費等）</t>
    <rPh sb="0" eb="2">
      <t>シャリョウ</t>
    </rPh>
    <rPh sb="2" eb="4">
      <t>カンリ</t>
    </rPh>
    <rPh sb="4" eb="5">
      <t>ヒ</t>
    </rPh>
    <rPh sb="7" eb="9">
      <t>シャリョウ</t>
    </rPh>
    <rPh sb="9" eb="11">
      <t>ホケン</t>
    </rPh>
    <rPh sb="11" eb="12">
      <t>ヒ</t>
    </rPh>
    <rPh sb="13" eb="15">
      <t>ホウテイ</t>
    </rPh>
    <rPh sb="15" eb="17">
      <t>テンケン</t>
    </rPh>
    <rPh sb="17" eb="18">
      <t>ヒ</t>
    </rPh>
    <rPh sb="19" eb="21">
      <t>イッパン</t>
    </rPh>
    <rPh sb="21" eb="24">
      <t>セイビヒ</t>
    </rPh>
    <rPh sb="24" eb="25">
      <t>トウ</t>
    </rPh>
    <phoneticPr fontId="3"/>
  </si>
  <si>
    <r>
      <t>事業費内訳（</t>
    </r>
    <r>
      <rPr>
        <sz val="12"/>
        <color rgb="FFFF0000"/>
        <rFont val="ＭＳ 明朝"/>
        <family val="1"/>
        <charset val="128"/>
      </rPr>
      <t>様式第5号</t>
    </r>
    <r>
      <rPr>
        <sz val="12"/>
        <color theme="1"/>
        <rFont val="ＭＳ 明朝"/>
        <family val="1"/>
        <charset val="128"/>
      </rPr>
      <t>）Excelファイル</t>
    </r>
    <rPh sb="3" eb="5">
      <t>ウチワケ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</si>
</sst>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ggg\ \ e&quot;  年  &quot;m&quot;  月  &quot;d&quot;  日&quot;;@"/>
    <numFmt numFmtId="177" formatCode="#,##0;&quot;△ &quot;#,##0"/>
    <numFmt numFmtId="178" formatCode="0.000"/>
    <numFmt numFmtId="179" formatCode="0.0_ "/>
  </numFmts>
  <fonts count="14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2"/>
      <charset val="128"/>
    </font>
    <font>
      <sz val="11"/>
      <color rgb="FF9F9F9F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u/>
      <sz val="11"/>
      <color indexed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F9F9F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hair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hair">
        <color indexed="64"/>
      </diagonal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5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38" fontId="2" fillId="0" borderId="0" xfId="2" applyFont="1" applyFill="1" applyBorder="1" applyAlignment="1" applyProtection="1">
      <alignment vertical="center"/>
      <protection locked="0"/>
    </xf>
    <xf numFmtId="0" fontId="2" fillId="0" borderId="5" xfId="1" applyFont="1" applyBorder="1" applyAlignment="1">
      <alignment horizontal="center" vertical="center" textRotation="255"/>
    </xf>
    <xf numFmtId="0" fontId="2" fillId="0" borderId="0" xfId="1" applyFont="1" applyAlignment="1">
      <alignment vertical="center" wrapText="1"/>
    </xf>
    <xf numFmtId="178" fontId="2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179" fontId="2" fillId="0" borderId="0" xfId="1" applyNumberFormat="1" applyFont="1" applyAlignment="1">
      <alignment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/>
    </xf>
    <xf numFmtId="177" fontId="2" fillId="3" borderId="0" xfId="2" applyNumberFormat="1" applyFont="1" applyFill="1" applyBorder="1" applyAlignment="1" applyProtection="1">
      <alignment horizontal="right" vertical="center"/>
      <protection locked="0"/>
    </xf>
    <xf numFmtId="177" fontId="2" fillId="3" borderId="7" xfId="2" applyNumberFormat="1" applyFont="1" applyFill="1" applyBorder="1" applyAlignment="1" applyProtection="1">
      <alignment horizontal="right" vertical="center"/>
      <protection locked="0"/>
    </xf>
    <xf numFmtId="177" fontId="2" fillId="3" borderId="6" xfId="1" applyNumberFormat="1" applyFont="1" applyFill="1" applyBorder="1" applyAlignment="1">
      <alignment vertical="center"/>
    </xf>
    <xf numFmtId="177" fontId="2" fillId="3" borderId="13" xfId="2" applyNumberFormat="1" applyFont="1" applyFill="1" applyBorder="1" applyAlignment="1" applyProtection="1">
      <alignment horizontal="right" vertical="center"/>
      <protection locked="0"/>
    </xf>
    <xf numFmtId="177" fontId="2" fillId="3" borderId="12" xfId="2" applyNumberFormat="1" applyFont="1" applyFill="1" applyBorder="1" applyAlignment="1" applyProtection="1">
      <alignment horizontal="right" vertical="center"/>
      <protection locked="0"/>
    </xf>
    <xf numFmtId="177" fontId="2" fillId="3" borderId="11" xfId="1" applyNumberFormat="1" applyFont="1" applyFill="1" applyBorder="1" applyAlignment="1">
      <alignment vertical="center"/>
    </xf>
    <xf numFmtId="177" fontId="2" fillId="3" borderId="0" xfId="2" applyNumberFormat="1" applyFont="1" applyFill="1" applyBorder="1" applyAlignment="1">
      <alignment horizontal="right" vertical="center"/>
    </xf>
    <xf numFmtId="177" fontId="2" fillId="3" borderId="7" xfId="2" applyNumberFormat="1" applyFont="1" applyFill="1" applyBorder="1" applyAlignment="1">
      <alignment horizontal="right" vertical="center"/>
    </xf>
    <xf numFmtId="177" fontId="2" fillId="3" borderId="3" xfId="2" applyNumberFormat="1" applyFont="1" applyFill="1" applyBorder="1" applyAlignment="1">
      <alignment horizontal="right" vertical="center"/>
    </xf>
    <xf numFmtId="177" fontId="2" fillId="3" borderId="2" xfId="2" applyNumberFormat="1" applyFont="1" applyFill="1" applyBorder="1" applyAlignment="1">
      <alignment horizontal="right" vertical="center"/>
    </xf>
    <xf numFmtId="177" fontId="2" fillId="3" borderId="1" xfId="2" applyNumberFormat="1" applyFont="1" applyFill="1" applyBorder="1" applyAlignment="1">
      <alignment horizontal="right" vertical="center"/>
    </xf>
    <xf numFmtId="0" fontId="2" fillId="0" borderId="9" xfId="1" applyFont="1" applyBorder="1" applyAlignment="1">
      <alignment vertical="center" wrapText="1"/>
    </xf>
    <xf numFmtId="38" fontId="2" fillId="0" borderId="14" xfId="2" applyFont="1" applyFill="1" applyBorder="1" applyAlignment="1" applyProtection="1">
      <alignment vertical="center" wrapText="1"/>
      <protection locked="0"/>
    </xf>
    <xf numFmtId="0" fontId="2" fillId="0" borderId="8" xfId="1" applyFont="1" applyBorder="1" applyAlignment="1">
      <alignment vertical="center" wrapText="1"/>
    </xf>
    <xf numFmtId="0" fontId="2" fillId="0" borderId="18" xfId="1" applyFont="1" applyBorder="1" applyAlignment="1">
      <alignment vertical="center" textRotation="255"/>
    </xf>
    <xf numFmtId="0" fontId="2" fillId="0" borderId="10" xfId="1" applyFont="1" applyBorder="1" applyAlignment="1">
      <alignment vertical="center" textRotation="255"/>
    </xf>
    <xf numFmtId="0" fontId="2" fillId="0" borderId="25" xfId="1" applyFont="1" applyBorder="1" applyAlignment="1">
      <alignment vertical="center"/>
    </xf>
    <xf numFmtId="0" fontId="2" fillId="0" borderId="26" xfId="1" applyFont="1" applyBorder="1" applyAlignment="1">
      <alignment vertical="center" wrapText="1"/>
    </xf>
    <xf numFmtId="177" fontId="2" fillId="3" borderId="31" xfId="2" applyNumberFormat="1" applyFont="1" applyFill="1" applyBorder="1" applyAlignment="1" applyProtection="1">
      <alignment horizontal="right" vertical="center"/>
      <protection locked="0"/>
    </xf>
    <xf numFmtId="177" fontId="2" fillId="3" borderId="32" xfId="2" applyNumberFormat="1" applyFont="1" applyFill="1" applyBorder="1" applyAlignment="1" applyProtection="1">
      <alignment horizontal="right" vertical="center"/>
      <protection locked="0"/>
    </xf>
    <xf numFmtId="177" fontId="2" fillId="0" borderId="34" xfId="2" applyNumberFormat="1" applyFont="1" applyFill="1" applyBorder="1" applyAlignment="1" applyProtection="1">
      <alignment horizontal="right" vertical="center"/>
      <protection locked="0"/>
    </xf>
    <xf numFmtId="177" fontId="2" fillId="0" borderId="35" xfId="2" applyNumberFormat="1" applyFont="1" applyFill="1" applyBorder="1" applyAlignment="1" applyProtection="1">
      <alignment horizontal="right" vertical="center"/>
      <protection locked="0"/>
    </xf>
    <xf numFmtId="177" fontId="2" fillId="0" borderId="36" xfId="1" applyNumberFormat="1" applyFont="1" applyBorder="1" applyAlignment="1">
      <alignment vertical="center"/>
    </xf>
    <xf numFmtId="177" fontId="2" fillId="0" borderId="3" xfId="2" applyNumberFormat="1" applyFont="1" applyFill="1" applyBorder="1" applyAlignment="1">
      <alignment horizontal="right" vertical="center"/>
    </xf>
    <xf numFmtId="177" fontId="2" fillId="0" borderId="2" xfId="2" applyNumberFormat="1" applyFont="1" applyFill="1" applyBorder="1" applyAlignment="1">
      <alignment horizontal="right" vertical="center"/>
    </xf>
    <xf numFmtId="177" fontId="2" fillId="0" borderId="1" xfId="2" applyNumberFormat="1" applyFont="1" applyFill="1" applyBorder="1" applyAlignment="1">
      <alignment horizontal="right" vertical="center"/>
    </xf>
    <xf numFmtId="0" fontId="2" fillId="0" borderId="37" xfId="1" applyFont="1" applyBorder="1" applyAlignment="1">
      <alignment horizontal="center" vertical="center" wrapText="1"/>
    </xf>
    <xf numFmtId="38" fontId="2" fillId="0" borderId="9" xfId="2" applyFont="1" applyFill="1" applyBorder="1" applyAlignment="1" applyProtection="1">
      <alignment vertical="center"/>
      <protection locked="0"/>
    </xf>
    <xf numFmtId="38" fontId="2" fillId="0" borderId="8" xfId="2" applyFont="1" applyFill="1" applyBorder="1" applyAlignment="1" applyProtection="1">
      <alignment vertical="center" wrapText="1"/>
      <protection locked="0"/>
    </xf>
    <xf numFmtId="38" fontId="2" fillId="0" borderId="38" xfId="2" applyFont="1" applyFill="1" applyBorder="1" applyAlignment="1" applyProtection="1">
      <alignment vertical="center"/>
      <protection locked="0"/>
    </xf>
    <xf numFmtId="38" fontId="2" fillId="0" borderId="39" xfId="2" applyFont="1" applyFill="1" applyBorder="1" applyAlignment="1" applyProtection="1">
      <alignment vertical="center" wrapText="1"/>
      <protection locked="0"/>
    </xf>
    <xf numFmtId="177" fontId="2" fillId="3" borderId="40" xfId="2" applyNumberFormat="1" applyFont="1" applyFill="1" applyBorder="1" applyAlignment="1" applyProtection="1">
      <alignment horizontal="right" vertical="center"/>
      <protection locked="0"/>
    </xf>
    <xf numFmtId="177" fontId="2" fillId="3" borderId="41" xfId="2" applyNumberFormat="1" applyFont="1" applyFill="1" applyBorder="1" applyAlignment="1" applyProtection="1">
      <alignment horizontal="right" vertical="center"/>
      <protection locked="0"/>
    </xf>
    <xf numFmtId="38" fontId="2" fillId="0" borderId="15" xfId="2" applyFont="1" applyFill="1" applyBorder="1" applyAlignment="1" applyProtection="1">
      <alignment vertical="center"/>
      <protection locked="0"/>
    </xf>
    <xf numFmtId="0" fontId="2" fillId="0" borderId="43" xfId="1" applyFont="1" applyBorder="1" applyAlignment="1">
      <alignment horizontal="center" vertical="center" wrapText="1"/>
    </xf>
    <xf numFmtId="177" fontId="2" fillId="0" borderId="47" xfId="1" applyNumberFormat="1" applyFont="1" applyBorder="1" applyAlignment="1">
      <alignment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left" vertical="center" wrapText="1"/>
    </xf>
    <xf numFmtId="177" fontId="2" fillId="0" borderId="11" xfId="1" applyNumberFormat="1" applyFont="1" applyBorder="1" applyAlignment="1">
      <alignment vertical="center"/>
    </xf>
    <xf numFmtId="0" fontId="2" fillId="3" borderId="0" xfId="1" applyFont="1" applyFill="1" applyAlignment="1">
      <alignment vertical="center"/>
    </xf>
    <xf numFmtId="177" fontId="2" fillId="0" borderId="42" xfId="1" applyNumberFormat="1" applyFont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177" fontId="2" fillId="0" borderId="33" xfId="1" applyNumberFormat="1" applyFont="1" applyBorder="1" applyAlignment="1">
      <alignment vertical="center"/>
    </xf>
    <xf numFmtId="177" fontId="2" fillId="3" borderId="45" xfId="2" applyNumberFormat="1" applyFont="1" applyFill="1" applyBorder="1" applyAlignment="1" applyProtection="1">
      <alignment horizontal="right" vertical="center"/>
      <protection locked="0"/>
    </xf>
    <xf numFmtId="177" fontId="2" fillId="3" borderId="46" xfId="2" applyNumberFormat="1" applyFont="1" applyFill="1" applyBorder="1" applyAlignment="1" applyProtection="1">
      <alignment horizontal="right" vertical="center"/>
      <protection locked="0"/>
    </xf>
    <xf numFmtId="0" fontId="12" fillId="3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38" fontId="2" fillId="0" borderId="0" xfId="2" applyFont="1" applyFill="1" applyBorder="1" applyAlignment="1" applyProtection="1">
      <alignment vertical="center" wrapText="1"/>
      <protection locked="0"/>
    </xf>
    <xf numFmtId="177" fontId="2" fillId="0" borderId="0" xfId="2" applyNumberFormat="1" applyFont="1" applyFill="1" applyBorder="1" applyAlignment="1" applyProtection="1">
      <alignment vertical="center"/>
      <protection locked="0"/>
    </xf>
    <xf numFmtId="177" fontId="2" fillId="0" borderId="0" xfId="2" applyNumberFormat="1" applyFont="1" applyFill="1" applyBorder="1" applyAlignment="1">
      <alignment vertical="center"/>
    </xf>
    <xf numFmtId="0" fontId="2" fillId="0" borderId="49" xfId="1" applyFont="1" applyBorder="1" applyAlignment="1">
      <alignment vertical="center" wrapText="1"/>
    </xf>
    <xf numFmtId="0" fontId="2" fillId="0" borderId="50" xfId="1" applyFont="1" applyBorder="1" applyAlignment="1">
      <alignment vertical="center" wrapText="1"/>
    </xf>
    <xf numFmtId="0" fontId="2" fillId="0" borderId="51" xfId="1" applyFont="1" applyBorder="1" applyAlignment="1">
      <alignment vertical="center" wrapText="1"/>
    </xf>
    <xf numFmtId="0" fontId="2" fillId="0" borderId="37" xfId="1" applyFont="1" applyBorder="1" applyAlignment="1">
      <alignment vertical="center" textRotation="255"/>
    </xf>
    <xf numFmtId="177" fontId="2" fillId="0" borderId="52" xfId="1" applyNumberFormat="1" applyFont="1" applyBorder="1" applyAlignment="1">
      <alignment vertical="center"/>
    </xf>
    <xf numFmtId="0" fontId="2" fillId="0" borderId="37" xfId="1" applyFont="1" applyBorder="1" applyAlignment="1">
      <alignment vertical="center" wrapText="1"/>
    </xf>
    <xf numFmtId="0" fontId="2" fillId="0" borderId="37" xfId="1" applyFont="1" applyBorder="1" applyAlignment="1">
      <alignment vertical="center"/>
    </xf>
    <xf numFmtId="0" fontId="2" fillId="0" borderId="5" xfId="1" applyFont="1" applyBorder="1" applyAlignment="1">
      <alignment vertical="center" textRotation="255"/>
    </xf>
    <xf numFmtId="0" fontId="2" fillId="0" borderId="29" xfId="1" applyFont="1" applyBorder="1" applyAlignment="1">
      <alignment vertical="center"/>
    </xf>
    <xf numFmtId="177" fontId="2" fillId="0" borderId="29" xfId="2" applyNumberFormat="1" applyFont="1" applyFill="1" applyBorder="1" applyAlignment="1">
      <alignment vertical="center"/>
    </xf>
    <xf numFmtId="177" fontId="2" fillId="0" borderId="53" xfId="2" applyNumberFormat="1" applyFont="1" applyFill="1" applyBorder="1" applyAlignment="1">
      <alignment vertical="center"/>
    </xf>
    <xf numFmtId="38" fontId="2" fillId="3" borderId="39" xfId="2" applyFont="1" applyFill="1" applyBorder="1" applyAlignment="1" applyProtection="1">
      <alignment vertical="center" wrapText="1"/>
      <protection locked="0"/>
    </xf>
    <xf numFmtId="38" fontId="2" fillId="3" borderId="8" xfId="2" applyFont="1" applyFill="1" applyBorder="1" applyAlignment="1" applyProtection="1">
      <alignment vertical="center" wrapText="1"/>
      <protection locked="0"/>
    </xf>
    <xf numFmtId="38" fontId="2" fillId="3" borderId="44" xfId="2" applyFont="1" applyFill="1" applyBorder="1" applyAlignment="1" applyProtection="1">
      <alignment vertical="center" wrapText="1"/>
      <protection locked="0"/>
    </xf>
    <xf numFmtId="38" fontId="2" fillId="0" borderId="48" xfId="2" applyFont="1" applyFill="1" applyBorder="1" applyAlignment="1" applyProtection="1">
      <alignment vertical="center"/>
      <protection locked="0"/>
    </xf>
    <xf numFmtId="38" fontId="2" fillId="3" borderId="14" xfId="2" applyFont="1" applyFill="1" applyBorder="1" applyAlignment="1" applyProtection="1">
      <alignment vertical="center" wrapText="1"/>
      <protection locked="0"/>
    </xf>
    <xf numFmtId="38" fontId="2" fillId="0" borderId="43" xfId="2" applyFont="1" applyFill="1" applyBorder="1" applyAlignment="1" applyProtection="1">
      <alignment vertical="center"/>
      <protection locked="0"/>
    </xf>
    <xf numFmtId="38" fontId="2" fillId="0" borderId="65" xfId="2" applyFont="1" applyFill="1" applyBorder="1" applyAlignment="1" applyProtection="1">
      <alignment vertical="center"/>
      <protection locked="0"/>
    </xf>
    <xf numFmtId="38" fontId="2" fillId="3" borderId="69" xfId="2" applyFont="1" applyFill="1" applyBorder="1" applyAlignment="1" applyProtection="1">
      <alignment vertical="center" wrapText="1"/>
      <protection locked="0"/>
    </xf>
    <xf numFmtId="0" fontId="10" fillId="0" borderId="44" xfId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top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2" fillId="0" borderId="24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center" vertical="center" textRotation="255"/>
    </xf>
    <xf numFmtId="38" fontId="2" fillId="0" borderId="17" xfId="2" applyFont="1" applyFill="1" applyBorder="1" applyAlignment="1" applyProtection="1">
      <alignment vertical="center"/>
      <protection locked="0"/>
    </xf>
    <xf numFmtId="38" fontId="2" fillId="0" borderId="16" xfId="2" applyFont="1" applyFill="1" applyBorder="1" applyAlignment="1" applyProtection="1">
      <alignment vertical="center"/>
      <protection locked="0"/>
    </xf>
    <xf numFmtId="38" fontId="2" fillId="0" borderId="15" xfId="2" applyFont="1" applyFill="1" applyBorder="1" applyAlignment="1" applyProtection="1">
      <alignment vertical="center" wrapText="1"/>
      <protection locked="0"/>
    </xf>
    <xf numFmtId="38" fontId="2" fillId="0" borderId="14" xfId="2" applyFont="1" applyFill="1" applyBorder="1" applyAlignment="1" applyProtection="1">
      <alignment vertical="center"/>
      <protection locked="0"/>
    </xf>
    <xf numFmtId="0" fontId="2" fillId="0" borderId="9" xfId="1" applyFont="1" applyBorder="1" applyAlignment="1">
      <alignment vertical="center" wrapText="1"/>
    </xf>
    <xf numFmtId="0" fontId="2" fillId="0" borderId="8" xfId="1" applyFont="1" applyBorder="1" applyAlignment="1">
      <alignment vertical="center"/>
    </xf>
    <xf numFmtId="0" fontId="2" fillId="0" borderId="15" xfId="1" applyFont="1" applyBorder="1" applyAlignment="1">
      <alignment vertical="center" wrapText="1"/>
    </xf>
    <xf numFmtId="0" fontId="2" fillId="0" borderId="14" xfId="1" applyFont="1" applyBorder="1" applyAlignment="1">
      <alignment vertical="center" wrapText="1"/>
    </xf>
    <xf numFmtId="0" fontId="2" fillId="0" borderId="15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11" fillId="0" borderId="15" xfId="1" applyFont="1" applyBorder="1" applyAlignment="1">
      <alignment vertical="center" wrapText="1"/>
    </xf>
    <xf numFmtId="0" fontId="11" fillId="0" borderId="14" xfId="1" applyFont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2" fillId="3" borderId="0" xfId="1" applyNumberFormat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right" vertical="center"/>
    </xf>
    <xf numFmtId="0" fontId="12" fillId="0" borderId="0" xfId="1" applyFont="1" applyAlignment="1">
      <alignment horizontal="right"/>
    </xf>
    <xf numFmtId="0" fontId="2" fillId="0" borderId="27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177" fontId="2" fillId="3" borderId="43" xfId="2" applyNumberFormat="1" applyFont="1" applyFill="1" applyBorder="1" applyAlignment="1" applyProtection="1">
      <alignment horizontal="center" vertical="center"/>
      <protection locked="0"/>
    </xf>
    <xf numFmtId="177" fontId="2" fillId="3" borderId="44" xfId="2" applyNumberFormat="1" applyFont="1" applyFill="1" applyBorder="1" applyAlignment="1" applyProtection="1">
      <alignment horizontal="center" vertical="center"/>
      <protection locked="0"/>
    </xf>
    <xf numFmtId="177" fontId="2" fillId="3" borderId="60" xfId="2" applyNumberFormat="1" applyFont="1" applyFill="1" applyBorder="1" applyAlignment="1" applyProtection="1">
      <alignment horizontal="center" vertical="center"/>
      <protection locked="0"/>
    </xf>
    <xf numFmtId="177" fontId="2" fillId="3" borderId="70" xfId="2" applyNumberFormat="1" applyFont="1" applyFill="1" applyBorder="1" applyAlignment="1" applyProtection="1">
      <alignment horizontal="center" vertical="center"/>
      <protection locked="0"/>
    </xf>
    <xf numFmtId="177" fontId="2" fillId="3" borderId="15" xfId="2" applyNumberFormat="1" applyFont="1" applyFill="1" applyBorder="1" applyAlignment="1" applyProtection="1">
      <alignment horizontal="center" vertical="center"/>
      <protection locked="0"/>
    </xf>
    <xf numFmtId="177" fontId="2" fillId="3" borderId="14" xfId="2" applyNumberFormat="1" applyFont="1" applyFill="1" applyBorder="1" applyAlignment="1" applyProtection="1">
      <alignment horizontal="center" vertical="center"/>
      <protection locked="0"/>
    </xf>
    <xf numFmtId="0" fontId="2" fillId="0" borderId="21" xfId="1" applyFont="1" applyBorder="1" applyAlignment="1">
      <alignment horizontal="center" vertical="center" wrapText="1"/>
    </xf>
    <xf numFmtId="0" fontId="2" fillId="0" borderId="57" xfId="1" applyFont="1" applyBorder="1" applyAlignment="1">
      <alignment horizontal="center" vertical="center" wrapText="1"/>
    </xf>
    <xf numFmtId="0" fontId="2" fillId="0" borderId="56" xfId="1" applyFont="1" applyBorder="1" applyAlignment="1">
      <alignment horizontal="center" vertical="center" wrapText="1"/>
    </xf>
    <xf numFmtId="177" fontId="2" fillId="3" borderId="38" xfId="2" applyNumberFormat="1" applyFont="1" applyFill="1" applyBorder="1" applyAlignment="1" applyProtection="1">
      <alignment horizontal="center" vertical="center"/>
      <protection locked="0"/>
    </xf>
    <xf numFmtId="177" fontId="2" fillId="3" borderId="59" xfId="2" applyNumberFormat="1" applyFont="1" applyFill="1" applyBorder="1" applyAlignment="1" applyProtection="1">
      <alignment horizontal="center" vertical="center"/>
      <protection locked="0"/>
    </xf>
    <xf numFmtId="177" fontId="2" fillId="3" borderId="61" xfId="2" applyNumberFormat="1" applyFont="1" applyFill="1" applyBorder="1" applyAlignment="1" applyProtection="1">
      <alignment horizontal="center" vertical="center"/>
      <protection locked="0"/>
    </xf>
    <xf numFmtId="177" fontId="2" fillId="3" borderId="67" xfId="2" applyNumberFormat="1" applyFont="1" applyFill="1" applyBorder="1" applyAlignment="1" applyProtection="1">
      <alignment horizontal="center" vertical="center"/>
      <protection locked="0"/>
    </xf>
    <xf numFmtId="177" fontId="2" fillId="3" borderId="68" xfId="2" applyNumberFormat="1" applyFont="1" applyFill="1" applyBorder="1" applyAlignment="1" applyProtection="1">
      <alignment horizontal="center" vertical="center"/>
      <protection locked="0"/>
    </xf>
    <xf numFmtId="177" fontId="2" fillId="3" borderId="9" xfId="2" applyNumberFormat="1" applyFont="1" applyFill="1" applyBorder="1" applyAlignment="1" applyProtection="1">
      <alignment horizontal="center" vertical="center"/>
      <protection locked="0"/>
    </xf>
    <xf numFmtId="177" fontId="2" fillId="3" borderId="58" xfId="2" applyNumberFormat="1" applyFont="1" applyFill="1" applyBorder="1" applyAlignment="1" applyProtection="1">
      <alignment horizontal="center" vertical="center"/>
      <protection locked="0"/>
    </xf>
    <xf numFmtId="177" fontId="2" fillId="3" borderId="65" xfId="2" applyNumberFormat="1" applyFont="1" applyFill="1" applyBorder="1" applyAlignment="1" applyProtection="1">
      <alignment horizontal="center" vertical="center"/>
      <protection locked="0"/>
    </xf>
    <xf numFmtId="177" fontId="2" fillId="3" borderId="66" xfId="2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right"/>
    </xf>
    <xf numFmtId="0" fontId="2" fillId="0" borderId="54" xfId="1" applyFont="1" applyBorder="1" applyAlignment="1">
      <alignment horizontal="left" vertical="center" wrapText="1"/>
    </xf>
    <xf numFmtId="0" fontId="2" fillId="0" borderId="55" xfId="1" applyFont="1" applyBorder="1" applyAlignment="1">
      <alignment horizontal="left" vertical="center" wrapText="1"/>
    </xf>
    <xf numFmtId="0" fontId="2" fillId="0" borderId="57" xfId="1" applyFont="1" applyBorder="1" applyAlignment="1">
      <alignment horizontal="left" vertical="center" wrapText="1"/>
    </xf>
    <xf numFmtId="0" fontId="2" fillId="0" borderId="63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62" xfId="1" applyFont="1" applyBorder="1" applyAlignment="1">
      <alignment horizontal="center" vertical="center" wrapText="1"/>
    </xf>
    <xf numFmtId="0" fontId="2" fillId="0" borderId="62" xfId="1" applyFont="1" applyBorder="1" applyAlignment="1">
      <alignment horizontal="center" vertical="center" textRotation="255"/>
    </xf>
    <xf numFmtId="0" fontId="2" fillId="0" borderId="64" xfId="1" applyFont="1" applyBorder="1" applyAlignment="1">
      <alignment horizontal="center" vertical="center" wrapText="1"/>
    </xf>
    <xf numFmtId="177" fontId="2" fillId="3" borderId="39" xfId="2" applyNumberFormat="1" applyFont="1" applyFill="1" applyBorder="1" applyAlignment="1" applyProtection="1">
      <alignment horizontal="center" vertical="center"/>
      <protection locked="0"/>
    </xf>
    <xf numFmtId="177" fontId="2" fillId="3" borderId="69" xfId="2" applyNumberFormat="1" applyFont="1" applyFill="1" applyBorder="1" applyAlignment="1" applyProtection="1">
      <alignment horizontal="center" vertical="center"/>
      <protection locked="0"/>
    </xf>
  </cellXfs>
  <cellStyles count="3">
    <cellStyle name="桁区切り 3" xfId="2"/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erver\03&#26481;&#20140;&#25903;&#31038;&#25216;&#34899;&#37096;&#20849;&#26377;\Documents%20and%20Settings\ogawa\Yahoo!&#12508;&#12483;&#12463;&#12473;\Personal\&#32076;&#27508;\&#26989;&#21209;&#32076;&#27508;&#26360;&#65288;&#23567;&#24029;&#12288;&#320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川　紀"/>
      <sheetName val="業務経歴"/>
      <sheetName val=" 職務経歴"/>
      <sheetName val="工程表"/>
      <sheetName val="Proリスト"/>
    </sheetNames>
    <sheetDataSet>
      <sheetData sheetId="0"/>
      <sheetData sheetId="1"/>
      <sheetData sheetId="2"/>
      <sheetData sheetId="3"/>
      <sheetData sheetId="4">
        <row r="1">
          <cell r="A1" t="str">
            <v>Pro</v>
          </cell>
          <cell r="B1" t="str">
            <v>発注者</v>
          </cell>
          <cell r="C1" t="str">
            <v>件名</v>
          </cell>
          <cell r="D1" t="str">
            <v>工期起</v>
          </cell>
          <cell r="E1" t="str">
            <v>工期至</v>
          </cell>
        </row>
        <row r="2">
          <cell r="A2" t="str">
            <v xml:space="preserve">H01-119 </v>
          </cell>
          <cell r="B2" t="str">
            <v>群馬県</v>
          </cell>
          <cell r="C2" t="str">
            <v>玉村・富岡幹線第３工区（管渠築造工事）実施設計委託</v>
          </cell>
          <cell r="D2">
            <v>32769</v>
          </cell>
          <cell r="E2">
            <v>32947</v>
          </cell>
        </row>
        <row r="3">
          <cell r="A3" t="str">
            <v xml:space="preserve">H02-103 </v>
          </cell>
          <cell r="B3" t="str">
            <v>茨城県石岡市</v>
          </cell>
          <cell r="C3" t="str">
            <v>２.公下実施設計委託その１</v>
          </cell>
          <cell r="D3">
            <v>33058</v>
          </cell>
          <cell r="E3">
            <v>33177</v>
          </cell>
        </row>
        <row r="4">
          <cell r="A4" t="str">
            <v xml:space="preserve">H02-143 </v>
          </cell>
          <cell r="B4" t="str">
            <v>埼玉県春日部市</v>
          </cell>
          <cell r="C4" t="str">
            <v>公共下水道汚水管埋設設計業務（その１１）</v>
          </cell>
          <cell r="D4">
            <v>33232</v>
          </cell>
          <cell r="E4">
            <v>33322</v>
          </cell>
        </row>
        <row r="5">
          <cell r="A5" t="str">
            <v xml:space="preserve">H03-112 </v>
          </cell>
          <cell r="B5" t="str">
            <v>千葉県佐倉市</v>
          </cell>
          <cell r="C5" t="str">
            <v>志津１３号枝線、他５枝線実施設計業務委託</v>
          </cell>
          <cell r="D5">
            <v>33490</v>
          </cell>
          <cell r="E5">
            <v>33597</v>
          </cell>
        </row>
        <row r="6">
          <cell r="A6" t="str">
            <v xml:space="preserve">H03-139 </v>
          </cell>
          <cell r="B6" t="str">
            <v>千葉県成田市</v>
          </cell>
          <cell r="C6" t="str">
            <v>小橋川雨水２号支績実施設計委託</v>
          </cell>
          <cell r="D6">
            <v>33589</v>
          </cell>
          <cell r="E6">
            <v>33678</v>
          </cell>
        </row>
        <row r="7">
          <cell r="A7" t="str">
            <v>H04-126</v>
          </cell>
          <cell r="B7" t="str">
            <v>千葉県木更津市</v>
          </cell>
          <cell r="C7" t="str">
            <v>公共下水道管渠布設工事（枝線）に伴う実施設計</v>
          </cell>
          <cell r="D7">
            <v>33878</v>
          </cell>
          <cell r="E7">
            <v>33999</v>
          </cell>
        </row>
        <row r="8">
          <cell r="A8" t="str">
            <v xml:space="preserve">H04-130 </v>
          </cell>
          <cell r="B8" t="str">
            <v>東京都足立区</v>
          </cell>
          <cell r="C8" t="str">
            <v>単独枝委第４１０号藤代枝線設計業務委託</v>
          </cell>
          <cell r="D8">
            <v>33898</v>
          </cell>
          <cell r="E8">
            <v>33957</v>
          </cell>
        </row>
        <row r="9">
          <cell r="A9" t="str">
            <v xml:space="preserve">H04-612 </v>
          </cell>
          <cell r="B9" t="str">
            <v>茨城県麻生町</v>
          </cell>
          <cell r="C9" t="str">
            <v>麻生町衛生センター建設工事に係る施工管理委託</v>
          </cell>
          <cell r="D9">
            <v>34124</v>
          </cell>
          <cell r="E9">
            <v>34779</v>
          </cell>
        </row>
        <row r="10">
          <cell r="A10" t="str">
            <v>H05-601</v>
          </cell>
          <cell r="B10" t="str">
            <v>神奈川県寒川町</v>
          </cell>
          <cell r="C10" t="str">
            <v>寒川美化センター建設工事設計施工管理業務委託</v>
          </cell>
          <cell r="D10">
            <v>34170</v>
          </cell>
          <cell r="E10">
            <v>35058</v>
          </cell>
        </row>
        <row r="11">
          <cell r="A11" t="str">
            <v xml:space="preserve">H05-129 </v>
          </cell>
          <cell r="B11" t="str">
            <v>千葉県野田市</v>
          </cell>
          <cell r="C11" t="str">
            <v>野田第４処理分区設計業務委託（その６）</v>
          </cell>
          <cell r="D11">
            <v>34331</v>
          </cell>
          <cell r="E11">
            <v>34418</v>
          </cell>
        </row>
        <row r="12">
          <cell r="A12" t="str">
            <v xml:space="preserve">H05-146 </v>
          </cell>
          <cell r="B12" t="str">
            <v>栃木県足利市</v>
          </cell>
          <cell r="C12" t="str">
            <v>公共下水道築造工事に伴う管きょ実施設計委託その2（補助）</v>
          </cell>
          <cell r="D12">
            <v>34438</v>
          </cell>
          <cell r="E12">
            <v>34607</v>
          </cell>
        </row>
        <row r="13">
          <cell r="A13" t="str">
            <v xml:space="preserve">H07-701 </v>
          </cell>
          <cell r="B13" t="str">
            <v>茨城県伊奈町</v>
          </cell>
          <cell r="C13" t="str">
            <v>青木住宅地区コミニティ・プラント施設整備事業実施設計業務委託</v>
          </cell>
          <cell r="D13">
            <v>34881</v>
          </cell>
          <cell r="E13">
            <v>35308</v>
          </cell>
        </row>
        <row r="14">
          <cell r="A14" t="str">
            <v xml:space="preserve">H07-143 </v>
          </cell>
          <cell r="B14" t="str">
            <v>東京都水道局</v>
          </cell>
          <cell r="C14" t="str">
            <v>江東区塩浜２丁目地先配水本管布設替設計委託及び路線測量調査</v>
          </cell>
          <cell r="D14">
            <v>35051</v>
          </cell>
          <cell r="E14">
            <v>35202</v>
          </cell>
        </row>
        <row r="15">
          <cell r="A15" t="str">
            <v xml:space="preserve">H08-113 </v>
          </cell>
          <cell r="B15" t="str">
            <v>千葉県</v>
          </cell>
          <cell r="C15" t="str">
            <v>放流渠設計業務委託（その５）</v>
          </cell>
          <cell r="D15">
            <v>35382</v>
          </cell>
          <cell r="E15">
            <v>35514</v>
          </cell>
        </row>
        <row r="16">
          <cell r="A16" t="str">
            <v xml:space="preserve">TY09-010 </v>
          </cell>
          <cell r="B16" t="str">
            <v>千葉県鎌ヶ谷市</v>
          </cell>
          <cell r="C16" t="str">
            <v>公共下水道実施設計鎌ヶ谷西１号幹線委託その１</v>
          </cell>
          <cell r="D16">
            <v>35760</v>
          </cell>
          <cell r="E16">
            <v>35879</v>
          </cell>
        </row>
        <row r="17">
          <cell r="A17" t="str">
            <v>TK09-627</v>
          </cell>
          <cell r="B17" t="str">
            <v>福島県相馬方部衛生組合</v>
          </cell>
          <cell r="C17" t="str">
            <v>汚泥再生処理センター整備に関する計画業務委託</v>
          </cell>
          <cell r="D17">
            <v>35930</v>
          </cell>
          <cell r="E17">
            <v>36238</v>
          </cell>
        </row>
        <row r="18">
          <cell r="A18" t="str">
            <v>TK10-607</v>
          </cell>
          <cell r="B18" t="str">
            <v>新潟県阿賀北広域組合</v>
          </cell>
          <cell r="C18" t="str">
            <v>汚泥再生処理センター建設に伴う基本計画・基本設計・環境影響評価報告書及び発注仕様書等策定業務</v>
          </cell>
          <cell r="D18">
            <v>36059</v>
          </cell>
          <cell r="E18">
            <v>36615</v>
          </cell>
        </row>
        <row r="19">
          <cell r="A19" t="str">
            <v>TK10-621</v>
          </cell>
          <cell r="B19" t="str">
            <v>日向地区衛生施設組合</v>
          </cell>
          <cell r="C19" t="str">
            <v>美々津し尿処理場財産処分承認申請書作成業務</v>
          </cell>
          <cell r="D19">
            <v>36297</v>
          </cell>
          <cell r="E19">
            <v>36606</v>
          </cell>
        </row>
        <row r="20">
          <cell r="A20" t="str">
            <v>TK11-602</v>
          </cell>
          <cell r="B20" t="str">
            <v>小山広域保健衛生組合</v>
          </cell>
          <cell r="C20" t="str">
            <v>し尿処理施設建設事業基本設計等策定業務委託</v>
          </cell>
          <cell r="D20">
            <v>36374</v>
          </cell>
          <cell r="E20">
            <v>36600</v>
          </cell>
        </row>
        <row r="21">
          <cell r="A21" t="str">
            <v>TK11-606</v>
          </cell>
          <cell r="B21" t="str">
            <v>福島県相馬方部衛生組合</v>
          </cell>
          <cell r="C21" t="str">
            <v>相馬方部衛生組合汚泥再生処理センター建設工事施工監理業務委託</v>
          </cell>
          <cell r="D21">
            <v>36507</v>
          </cell>
          <cell r="E21">
            <v>36970</v>
          </cell>
        </row>
        <row r="22">
          <cell r="A22" t="str">
            <v>TK11-616</v>
          </cell>
          <cell r="B22" t="str">
            <v>小山広域保健衛生組合</v>
          </cell>
          <cell r="C22" t="str">
            <v>し尿処理施設（汚泥再生処理センター）建設事業整備計画書作成等業務委託</v>
          </cell>
          <cell r="D22">
            <v>36655</v>
          </cell>
          <cell r="E22">
            <v>36965</v>
          </cell>
        </row>
        <row r="23">
          <cell r="A23" t="str">
            <v>TK13-602</v>
          </cell>
          <cell r="B23" t="str">
            <v>小山広域保健衛生組合</v>
          </cell>
          <cell r="C23" t="str">
            <v>小山広域保健衛生組合汚泥再生処理センター(仮称）建設工事に係る発注協力業務</v>
          </cell>
          <cell r="D23">
            <v>37048</v>
          </cell>
          <cell r="E23">
            <v>37130</v>
          </cell>
        </row>
        <row r="24">
          <cell r="A24" t="str">
            <v>TK13-604</v>
          </cell>
          <cell r="B24" t="str">
            <v>小山広域保健衛生組合</v>
          </cell>
          <cell r="C24" t="str">
            <v>小山広域保健衛生組合汚泥再生処理センター(仮称）建設用地取得に伴う仮設道路境界測量業務</v>
          </cell>
          <cell r="D24">
            <v>37112</v>
          </cell>
          <cell r="E24">
            <v>37164</v>
          </cell>
        </row>
        <row r="25">
          <cell r="A25" t="str">
            <v>TK13-605</v>
          </cell>
          <cell r="B25" t="str">
            <v>小山広域保健衛生組合</v>
          </cell>
          <cell r="C25" t="str">
            <v xml:space="preserve">中央清掃センタ－ばいじん貯留・灰固形化施設設置工事施工監理業務委託 </v>
          </cell>
          <cell r="D25">
            <v>37201</v>
          </cell>
          <cell r="E25">
            <v>37531</v>
          </cell>
        </row>
        <row r="26">
          <cell r="A26" t="str">
            <v>TK13-606</v>
          </cell>
          <cell r="B26" t="str">
            <v>小山広域保健衛生組合</v>
          </cell>
          <cell r="C26" t="str">
            <v>小山広域保健衛生組合汚泥再生処理センター（仮称）建設工事設計審査・施工監理業務委託</v>
          </cell>
          <cell r="D26">
            <v>37201</v>
          </cell>
          <cell r="E26">
            <v>38077</v>
          </cell>
        </row>
        <row r="27">
          <cell r="A27" t="str">
            <v>TK13-619</v>
          </cell>
          <cell r="B27" t="str">
            <v>富良野地区環境衛生組合</v>
          </cell>
          <cell r="C27" t="str">
            <v>解体撤去設計等業務委託</v>
          </cell>
          <cell r="D27">
            <v>37433</v>
          </cell>
          <cell r="E27">
            <v>37680</v>
          </cell>
        </row>
        <row r="28">
          <cell r="A28" t="str">
            <v>TY14-682</v>
          </cell>
          <cell r="B28" t="str">
            <v>佐渡広域市町村圏組合</v>
          </cell>
          <cell r="C28" t="str">
            <v>未水洗化し尿等移設施設(仮称)実施設計書作成業務委託</v>
          </cell>
          <cell r="D28">
            <v>37566</v>
          </cell>
          <cell r="E28">
            <v>37705</v>
          </cell>
        </row>
        <row r="29">
          <cell r="A29" t="str">
            <v>TK14-653</v>
          </cell>
          <cell r="B29" t="str">
            <v>財）日本環境衛生センター</v>
          </cell>
          <cell r="C29" t="str">
            <v>公共下水道接続実施設計委託</v>
          </cell>
          <cell r="D29">
            <v>37606</v>
          </cell>
          <cell r="E29">
            <v>37802</v>
          </cell>
        </row>
        <row r="30">
          <cell r="A30" t="str">
            <v>TK15-602</v>
          </cell>
          <cell r="B30" t="str">
            <v>財）日本環境衛生センター</v>
          </cell>
          <cell r="C30" t="str">
            <v>公共下水道接続工事（場外）監理業務委託</v>
          </cell>
          <cell r="D30">
            <v>37894</v>
          </cell>
          <cell r="E30">
            <v>38044</v>
          </cell>
        </row>
        <row r="31">
          <cell r="A31" t="str">
            <v>TK15-619</v>
          </cell>
          <cell r="B31" t="str">
            <v>小山広域保健衛生組合</v>
          </cell>
          <cell r="C31" t="str">
            <v>中央清掃センター止水対策検討業務</v>
          </cell>
          <cell r="D31">
            <v>38042</v>
          </cell>
          <cell r="E31">
            <v>38071</v>
          </cell>
        </row>
        <row r="32">
          <cell r="A32" t="str">
            <v>TK15-626</v>
          </cell>
          <cell r="B32" t="str">
            <v>小山広域保健衛生組合</v>
          </cell>
          <cell r="C32" t="str">
            <v>小山広域クリーンセンター境界杭設置業務委託</v>
          </cell>
          <cell r="D32">
            <v>38054</v>
          </cell>
          <cell r="E32">
            <v>38075</v>
          </cell>
        </row>
        <row r="33">
          <cell r="A33" t="str">
            <v>TK15-627</v>
          </cell>
          <cell r="B33" t="str">
            <v>釜石大槌地区行政事務組合</v>
          </cell>
          <cell r="C33" t="str">
            <v>整備計画書作成業務</v>
          </cell>
          <cell r="D33">
            <v>38113</v>
          </cell>
          <cell r="E33">
            <v>38431</v>
          </cell>
        </row>
        <row r="34">
          <cell r="A34" t="str">
            <v>TK15-636</v>
          </cell>
          <cell r="B34" t="str">
            <v>富良野地区環境衛生組合</v>
          </cell>
          <cell r="C34" t="str">
            <v>富良野地区環境衛生センター　焼却炉解体設計委託</v>
          </cell>
          <cell r="D34">
            <v>38155</v>
          </cell>
          <cell r="E34">
            <v>38198</v>
          </cell>
        </row>
        <row r="35">
          <cell r="A35" t="str">
            <v>TK15-641</v>
          </cell>
          <cell r="B35" t="str">
            <v>新潟県佐渡市</v>
          </cell>
          <cell r="C35" t="str">
            <v>し尿処理施設補修設計業務委託(平成１６年度）</v>
          </cell>
          <cell r="D35">
            <v>38166</v>
          </cell>
          <cell r="E35">
            <v>38245</v>
          </cell>
        </row>
        <row r="36">
          <cell r="A36" t="str">
            <v>TJ16-004</v>
          </cell>
          <cell r="B36" t="str">
            <v>千葉県千葉市</v>
          </cell>
          <cell r="C36" t="str">
            <v>千葉市旧新港清掃工場解体基礎調査等業務委託</v>
          </cell>
          <cell r="D36">
            <v>38255</v>
          </cell>
          <cell r="E36">
            <v>38436</v>
          </cell>
        </row>
        <row r="37">
          <cell r="A37" t="str">
            <v>TK16-614</v>
          </cell>
          <cell r="B37" t="str">
            <v>小山広域保健衛生組合</v>
          </cell>
          <cell r="C37" t="str">
            <v>用地測量等業務委託</v>
          </cell>
          <cell r="D37">
            <v>38322</v>
          </cell>
          <cell r="E37">
            <v>38442</v>
          </cell>
        </row>
        <row r="38">
          <cell r="A38" t="str">
            <v>TJ16-618</v>
          </cell>
          <cell r="B38" t="str">
            <v>伊達地方衛生処理組合</v>
          </cell>
          <cell r="C38" t="str">
            <v>し尿処理施設整備計画策定業務委託</v>
          </cell>
          <cell r="D38">
            <v>38356</v>
          </cell>
          <cell r="E38">
            <v>38796</v>
          </cell>
        </row>
        <row r="39">
          <cell r="A39" t="str">
            <v>TJ16-622</v>
          </cell>
          <cell r="B39" t="str">
            <v>秩父衛生組合</v>
          </cell>
          <cell r="C39" t="str">
            <v>金室処理場乾燥焼却設備撤去工事設計書作成業務委託</v>
          </cell>
          <cell r="D39">
            <v>38379</v>
          </cell>
          <cell r="E39">
            <v>38411</v>
          </cell>
        </row>
        <row r="40">
          <cell r="A40" t="str">
            <v>TJ16-635</v>
          </cell>
          <cell r="B40" t="str">
            <v>盛岡北部行政事務組合</v>
          </cell>
          <cell r="C40" t="str">
            <v>北岩手環境衛生センター汚泥脱水設備工事設計等業務委託</v>
          </cell>
          <cell r="D40">
            <v>38470</v>
          </cell>
          <cell r="E40">
            <v>38470</v>
          </cell>
        </row>
        <row r="41">
          <cell r="A41" t="str">
            <v>TJ16-642</v>
          </cell>
          <cell r="B41" t="str">
            <v>栗橋・鷲宮衛生組合</v>
          </cell>
          <cell r="C41" t="str">
            <v>施設機器定期監理業務委託</v>
          </cell>
          <cell r="D41">
            <v>38482</v>
          </cell>
          <cell r="E41">
            <v>38807</v>
          </cell>
        </row>
        <row r="42">
          <cell r="A42" t="str">
            <v>TJ16-639</v>
          </cell>
          <cell r="B42" t="str">
            <v>盛岡北部行政事務組合</v>
          </cell>
          <cell r="C42" t="str">
            <v>北岩手環境衛生センター精密機能検査業務</v>
          </cell>
          <cell r="D42">
            <v>38504</v>
          </cell>
          <cell r="E42">
            <v>38625</v>
          </cell>
        </row>
        <row r="43">
          <cell r="A43" t="str">
            <v>TJ17-604</v>
          </cell>
          <cell r="B43" t="str">
            <v>新潟県上越市</v>
          </cell>
          <cell r="C43" t="str">
            <v>旧産業廃棄物焼却炉除去に係る事前調査及び設計業務委託</v>
          </cell>
          <cell r="D43">
            <v>38554</v>
          </cell>
          <cell r="E43">
            <v>38703</v>
          </cell>
        </row>
        <row r="44">
          <cell r="A44" t="str">
            <v>TS17-602</v>
          </cell>
          <cell r="B44" t="str">
            <v>釜石大槌地区行政事務組合</v>
          </cell>
          <cell r="C44" t="str">
            <v>釜石大槌地区汚泥再生処理センター建設工事施工監理業務委託</v>
          </cell>
          <cell r="D44">
            <v>38607</v>
          </cell>
          <cell r="E44">
            <v>39166</v>
          </cell>
        </row>
        <row r="45">
          <cell r="A45" t="str">
            <v>TS17-604</v>
          </cell>
          <cell r="B45" t="str">
            <v>新潟県佐渡市</v>
          </cell>
          <cell r="C45" t="str">
            <v>国仲清掃センター予備貯留槽劣化状況調査委託</v>
          </cell>
          <cell r="D45">
            <v>38625</v>
          </cell>
          <cell r="E45">
            <v>38669</v>
          </cell>
        </row>
        <row r="46">
          <cell r="A46" t="str">
            <v>TS17-605</v>
          </cell>
          <cell r="B46" t="str">
            <v>盛岡北部行政事務組合</v>
          </cell>
          <cell r="C46" t="str">
            <v>汚泥脱水設備工事監理業務委託</v>
          </cell>
          <cell r="D46">
            <v>38714</v>
          </cell>
          <cell r="E46">
            <v>38916</v>
          </cell>
        </row>
        <row r="47">
          <cell r="A47" t="str">
            <v>TS17-606</v>
          </cell>
          <cell r="B47" t="str">
            <v>北海道室蘭市</v>
          </cell>
          <cell r="C47" t="str">
            <v>し尿処理施設に係る埋設管等調査業務委託</v>
          </cell>
          <cell r="D47">
            <v>38733</v>
          </cell>
          <cell r="E47">
            <v>38800</v>
          </cell>
        </row>
        <row r="48">
          <cell r="A48" t="str">
            <v>TJ17-622</v>
          </cell>
          <cell r="B48" t="str">
            <v>栗橋・鷲宮衛生組合</v>
          </cell>
          <cell r="C48" t="str">
            <v>施設機器定期点検管理業務</v>
          </cell>
          <cell r="D48">
            <v>38838</v>
          </cell>
          <cell r="E48">
            <v>39164</v>
          </cell>
        </row>
        <row r="49">
          <cell r="A49" t="str">
            <v>TS17-001</v>
          </cell>
          <cell r="B49" t="str">
            <v>山梨県 上野原市</v>
          </cell>
          <cell r="C49" t="str">
            <v>上野原市し尿処理施設水槽等コンクリート構造物等劣化状況調査業務</v>
          </cell>
          <cell r="D49">
            <v>38867</v>
          </cell>
          <cell r="E49">
            <v>38929</v>
          </cell>
        </row>
        <row r="50">
          <cell r="A50" t="str">
            <v>TS17-608</v>
          </cell>
          <cell r="B50" t="str">
            <v>那須地区広域行政事務組合</v>
          </cell>
          <cell r="C50" t="str">
            <v>第１衛生センター精密機能検査業務委託</v>
          </cell>
          <cell r="D50">
            <v>38899</v>
          </cell>
          <cell r="E50">
            <v>38990</v>
          </cell>
        </row>
        <row r="51">
          <cell r="A51" t="str">
            <v>TS17-609</v>
          </cell>
          <cell r="B51" t="str">
            <v>那須地区広域行政事務組合</v>
          </cell>
          <cell r="C51" t="str">
            <v>第２衛生センター精密機能検査業務委託</v>
          </cell>
          <cell r="D51">
            <v>38899</v>
          </cell>
          <cell r="E51">
            <v>38990</v>
          </cell>
        </row>
        <row r="52">
          <cell r="A52" t="str">
            <v>TS18-002</v>
          </cell>
          <cell r="B52" t="str">
            <v>東京都 三宅村</v>
          </cell>
          <cell r="C52" t="str">
            <v>三宅村有機性廃棄物リサイクル推進施設基本計画策定業務委託</v>
          </cell>
          <cell r="D52">
            <v>39021</v>
          </cell>
          <cell r="E52">
            <v>39169</v>
          </cell>
        </row>
        <row r="53">
          <cell r="A53" t="str">
            <v>TS18-603</v>
          </cell>
          <cell r="B53" t="str">
            <v>新潟県 新潟市</v>
          </cell>
          <cell r="C53" t="str">
            <v>巻・白根し尿処理場精密機能検査委託</v>
          </cell>
          <cell r="D53">
            <v>39041</v>
          </cell>
          <cell r="E53">
            <v>39171</v>
          </cell>
        </row>
        <row r="54">
          <cell r="A54" t="str">
            <v>SK18-010</v>
          </cell>
          <cell r="B54" t="str">
            <v>青森県 西北五環境整備事務組合</v>
          </cell>
          <cell r="C54" t="str">
            <v>西北五環境整備事務組合し尿処理施設精密機能検査業務委託</v>
          </cell>
          <cell r="D54">
            <v>39059</v>
          </cell>
          <cell r="E54">
            <v>39172</v>
          </cell>
        </row>
        <row r="55">
          <cell r="A55" t="str">
            <v>TS18-005</v>
          </cell>
          <cell r="B55" t="str">
            <v>山梨県 上野原市</v>
          </cell>
          <cell r="C55" t="str">
            <v>し尿処理施設劣化構造物等修繕工事実施設計業務</v>
          </cell>
          <cell r="D55">
            <v>39174</v>
          </cell>
          <cell r="E55">
            <v>39233</v>
          </cell>
        </row>
        <row r="56">
          <cell r="A56" t="str">
            <v>TJ18-630</v>
          </cell>
          <cell r="B56" t="str">
            <v>埼玉県 栗橋・鷲宮衛生組合</v>
          </cell>
          <cell r="C56" t="str">
            <v>施設機器定期点検監理業務委託</v>
          </cell>
          <cell r="D56">
            <v>39217</v>
          </cell>
          <cell r="E56">
            <v>39531</v>
          </cell>
        </row>
        <row r="57">
          <cell r="A57" t="str">
            <v>SK18-019</v>
          </cell>
          <cell r="B57" t="str">
            <v>福島県 田島下郷町衛生組合</v>
          </cell>
          <cell r="C57" t="str">
            <v>施設精密機能検査業務委託</v>
          </cell>
          <cell r="D57">
            <v>39234</v>
          </cell>
          <cell r="E57">
            <v>39507</v>
          </cell>
        </row>
        <row r="58">
          <cell r="A58" t="str">
            <v>TJ19-002</v>
          </cell>
          <cell r="B58" t="str">
            <v>山梨県 上野原市</v>
          </cell>
          <cell r="C58" t="str">
            <v>上野原市ごみ焼却施設精密機能検査業務</v>
          </cell>
          <cell r="D58">
            <v>39262</v>
          </cell>
          <cell r="E58">
            <v>39416</v>
          </cell>
        </row>
        <row r="59">
          <cell r="A59" t="str">
            <v>LJ19-603</v>
          </cell>
          <cell r="B59" t="str">
            <v>愛知県 一宮市</v>
          </cell>
          <cell r="C59" t="str">
            <v>焼却施設他管理指導等業務委託</v>
          </cell>
          <cell r="D59">
            <v>39273</v>
          </cell>
          <cell r="E59">
            <v>39535</v>
          </cell>
        </row>
        <row r="60">
          <cell r="A60" t="str">
            <v>LJ19-610</v>
          </cell>
          <cell r="B60" t="str">
            <v>茨城県 龍ヶ崎地方塵芥処理組合</v>
          </cell>
          <cell r="C60" t="str">
            <v>一般廃棄物処理施設ｱｾｯﾄﾏﾈｼﾞﾒﾝﾄ業務委託</v>
          </cell>
          <cell r="D60">
            <v>39328</v>
          </cell>
          <cell r="E60">
            <v>40268</v>
          </cell>
        </row>
        <row r="61">
          <cell r="A61" t="str">
            <v>LJ19-611</v>
          </cell>
          <cell r="B61" t="str">
            <v>山梨県 上野原市</v>
          </cell>
          <cell r="C61" t="str">
            <v>し尿処理施設劣化構造物等修繕工事施工監理業務</v>
          </cell>
          <cell r="D61">
            <v>39328</v>
          </cell>
          <cell r="E61">
            <v>39528</v>
          </cell>
        </row>
        <row r="62">
          <cell r="A62" t="str">
            <v>LJ19-613</v>
          </cell>
          <cell r="B62" t="str">
            <v>福岡県 田川地区清掃施設組合</v>
          </cell>
          <cell r="C62" t="str">
            <v>し尿処理施設整備工事に係るコンサルタント事前業務</v>
          </cell>
          <cell r="D62">
            <v>39346</v>
          </cell>
          <cell r="E62">
            <v>39520</v>
          </cell>
        </row>
        <row r="63">
          <cell r="A63" t="str">
            <v>LJ19-655</v>
          </cell>
          <cell r="B63" t="str">
            <v>大阪府 東大阪市・大東市清掃センター</v>
          </cell>
          <cell r="C63" t="str">
            <v>東大阪市・大東市清掃センターし尿処理施設解体撤去工事に係る設計業務</v>
          </cell>
          <cell r="D63">
            <v>39569</v>
          </cell>
          <cell r="E63">
            <v>39721</v>
          </cell>
        </row>
        <row r="64">
          <cell r="A64" t="str">
            <v>LJ19-653</v>
          </cell>
          <cell r="B64" t="str">
            <v>福岡県 田川地区清掃施設組合</v>
          </cell>
          <cell r="C64" t="str">
            <v>し尿処理施設整備工事に係るコンサルタント施工監理業務</v>
          </cell>
          <cell r="D64">
            <v>39576</v>
          </cell>
          <cell r="E64">
            <v>40256</v>
          </cell>
        </row>
        <row r="65">
          <cell r="A65" t="str">
            <v>LJ20-614</v>
          </cell>
          <cell r="B65" t="str">
            <v>東京都 御蔵島村</v>
          </cell>
          <cell r="C65" t="str">
            <v>平成20年度御蔵島村一般廃棄物処理基本計画策定等業務</v>
          </cell>
          <cell r="D65">
            <v>39608</v>
          </cell>
          <cell r="E65">
            <v>39891</v>
          </cell>
        </row>
        <row r="66">
          <cell r="A66" t="str">
            <v>LJ20-609</v>
          </cell>
          <cell r="B66" t="str">
            <v>東京都 三宅村</v>
          </cell>
          <cell r="C66" t="str">
            <v>三宅村汚泥再生処理センター整備に係る測量・地質調査業務委託</v>
          </cell>
          <cell r="D66">
            <v>39623</v>
          </cell>
          <cell r="E66">
            <v>39721</v>
          </cell>
        </row>
        <row r="67">
          <cell r="A67" t="str">
            <v>LJ20-607</v>
          </cell>
          <cell r="B67" t="str">
            <v>栃木県 日光市</v>
          </cell>
          <cell r="C67" t="str">
            <v>し尿処理施設精密機能検査業務</v>
          </cell>
          <cell r="D67">
            <v>39626</v>
          </cell>
          <cell r="E67">
            <v>39780</v>
          </cell>
        </row>
        <row r="68">
          <cell r="A68" t="str">
            <v>LJ20-613</v>
          </cell>
          <cell r="B68" t="str">
            <v>福島県 双葉地方広域市町村圏組合</v>
          </cell>
          <cell r="C68" t="str">
            <v>有機性廃棄物リサイクル推進施設（汚泥再生処理センター）建設工事に係る基本設計</v>
          </cell>
          <cell r="D68">
            <v>39636</v>
          </cell>
          <cell r="E68">
            <v>39902</v>
          </cell>
        </row>
        <row r="69">
          <cell r="A69" t="str">
            <v>LJ20-616</v>
          </cell>
          <cell r="B69" t="str">
            <v>東京都 三宅村</v>
          </cell>
          <cell r="C69" t="str">
            <v>三宅村汚泥再生処理センターに整備に係る発注支援業務委託</v>
          </cell>
          <cell r="D69">
            <v>39644</v>
          </cell>
          <cell r="E69">
            <v>39899</v>
          </cell>
        </row>
        <row r="70">
          <cell r="A70" t="str">
            <v>LJ20-615</v>
          </cell>
          <cell r="B70" t="str">
            <v>愛知県 一宮市</v>
          </cell>
          <cell r="C70" t="str">
            <v>焼却施設他管理指導等業務委託</v>
          </cell>
          <cell r="D70">
            <v>39646</v>
          </cell>
          <cell r="E70">
            <v>39899</v>
          </cell>
        </row>
        <row r="71">
          <cell r="A71" t="str">
            <v>LJ20-631</v>
          </cell>
          <cell r="B71" t="str">
            <v>東京都 三宅村</v>
          </cell>
          <cell r="C71" t="str">
            <v>三宅村汚泥再生処理センター整備に係る都市計画区域等確定に伴う測量業務委託</v>
          </cell>
          <cell r="D71">
            <v>39675</v>
          </cell>
          <cell r="E71">
            <v>39721</v>
          </cell>
        </row>
        <row r="72">
          <cell r="A72" t="str">
            <v>LJ20-624</v>
          </cell>
          <cell r="B72" t="str">
            <v>神奈川県　川崎市</v>
          </cell>
          <cell r="C72" t="str">
            <v>処理センター基本構想策定業務委託</v>
          </cell>
          <cell r="D72">
            <v>39685</v>
          </cell>
          <cell r="E72">
            <v>39891</v>
          </cell>
        </row>
        <row r="73">
          <cell r="A73" t="str">
            <v>200-08552-SE20</v>
          </cell>
          <cell r="B73" t="str">
            <v>東京都三宅村</v>
          </cell>
          <cell r="C73" t="str">
            <v>汚泥再生処理センター施工監理業務</v>
          </cell>
          <cell r="D73">
            <v>39934</v>
          </cell>
          <cell r="E73">
            <v>40633</v>
          </cell>
        </row>
        <row r="74">
          <cell r="A74" t="str">
            <v>LJ20-664</v>
          </cell>
          <cell r="B74" t="str">
            <v>栃木県小山広域保健衛生組合</v>
          </cell>
          <cell r="C74" t="str">
            <v>清掃センター維持管理費削減可能性調査</v>
          </cell>
          <cell r="D74">
            <v>39952</v>
          </cell>
          <cell r="E74">
            <v>40116</v>
          </cell>
        </row>
        <row r="75">
          <cell r="A75" t="str">
            <v>LJ20-666</v>
          </cell>
          <cell r="B75" t="str">
            <v>茨城県行方市</v>
          </cell>
          <cell r="C75" t="str">
            <v>貯留槽整備工事に係るコンサルタント業務</v>
          </cell>
          <cell r="D75">
            <v>39955</v>
          </cell>
          <cell r="E75">
            <v>40266</v>
          </cell>
        </row>
        <row r="76">
          <cell r="A76" t="str">
            <v>LJ20-670</v>
          </cell>
          <cell r="B76" t="str">
            <v>埼玉県 栗橋・鷲宮衛生組合</v>
          </cell>
          <cell r="C76" t="str">
            <v>平成２１年度施設省エネルギ－計画実行計画書策定業務委託</v>
          </cell>
          <cell r="D76">
            <v>39962</v>
          </cell>
          <cell r="E76">
            <v>40256</v>
          </cell>
        </row>
        <row r="77">
          <cell r="A77" t="str">
            <v>LJ20-671</v>
          </cell>
          <cell r="B77" t="str">
            <v>埼玉県 栗橋・鷲宮衛生組合</v>
          </cell>
          <cell r="C77" t="str">
            <v>平成２１年度ごみ処理施設機器修繕工事監理業務委託</v>
          </cell>
          <cell r="D77">
            <v>39962</v>
          </cell>
          <cell r="E77">
            <v>40256</v>
          </cell>
        </row>
        <row r="78">
          <cell r="A78" t="str">
            <v>305-09001-SE20</v>
          </cell>
          <cell r="B78" t="str">
            <v>福島県 双葉地方広域市町村圏組合</v>
          </cell>
          <cell r="C78" t="str">
            <v>汚泥再生処理センター建設工事に係る設計監理及び施工監理業務委託</v>
          </cell>
          <cell r="D78">
            <v>39965</v>
          </cell>
          <cell r="E78">
            <v>40633</v>
          </cell>
        </row>
        <row r="79">
          <cell r="A79" t="str">
            <v>220-09003-SE20</v>
          </cell>
          <cell r="B79" t="str">
            <v>新潟県 新潟市</v>
          </cell>
          <cell r="C79" t="str">
            <v>巻し尿処理場基本設計等業務委託</v>
          </cell>
          <cell r="D79">
            <v>39965</v>
          </cell>
          <cell r="E79">
            <v>40268</v>
          </cell>
        </row>
        <row r="80">
          <cell r="A80" t="str">
            <v>400-09050-SK20</v>
          </cell>
          <cell r="B80" t="str">
            <v>愛知県 一宮市</v>
          </cell>
          <cell r="C80" t="str">
            <v>焼却施設他管理指導等業務委託</v>
          </cell>
          <cell r="D80">
            <v>40026</v>
          </cell>
          <cell r="E80">
            <v>40263</v>
          </cell>
        </row>
        <row r="81">
          <cell r="A81" t="str">
            <v>400-09106-SE20</v>
          </cell>
          <cell r="B81" t="str">
            <v>愛知県 一宮市</v>
          </cell>
          <cell r="C81" t="str">
            <v>一宮市環境センター焼却処理施設長寿命化計画策定業務委託</v>
          </cell>
          <cell r="D81">
            <v>40194</v>
          </cell>
          <cell r="E81">
            <v>40268</v>
          </cell>
        </row>
        <row r="82">
          <cell r="A82" t="str">
            <v>220-09054-SK20</v>
          </cell>
          <cell r="B82" t="str">
            <v>埼玉県 久喜宮代衛生組合</v>
          </cell>
          <cell r="C82" t="str">
            <v>久喜宮代衛生組合Ｈ２２機器修繕工事監理</v>
          </cell>
          <cell r="D82">
            <v>40282</v>
          </cell>
          <cell r="E82">
            <v>40620</v>
          </cell>
        </row>
        <row r="83">
          <cell r="A83" t="str">
            <v>220-09052-SE20</v>
          </cell>
          <cell r="B83" t="str">
            <v>新潟県 新潟市</v>
          </cell>
          <cell r="C83" t="str">
            <v>巻し尿処理場大規模改造(更新)工事事業者選定支援業務委託</v>
          </cell>
          <cell r="D83">
            <v>40283</v>
          </cell>
          <cell r="E83">
            <v>40421</v>
          </cell>
        </row>
        <row r="84">
          <cell r="A84" t="str">
            <v>305-10005-SE20</v>
          </cell>
          <cell r="B84" t="str">
            <v>福島県 田島下郷町衛生組合</v>
          </cell>
          <cell r="C84" t="str">
            <v>処理施設精密機能検査業務委託</v>
          </cell>
          <cell r="D84">
            <v>40360</v>
          </cell>
          <cell r="E84">
            <v>40602</v>
          </cell>
        </row>
        <row r="85">
          <cell r="A85" t="str">
            <v>203-10006-SE20</v>
          </cell>
          <cell r="B85" t="str">
            <v>山梨県 山梨市</v>
          </cell>
          <cell r="C85" t="str">
            <v>山梨市地域計画見直し（施設長寿命化）</v>
          </cell>
          <cell r="D85">
            <v>40372</v>
          </cell>
          <cell r="E85">
            <v>40436</v>
          </cell>
        </row>
        <row r="86">
          <cell r="A86" t="str">
            <v>222-10006-SK20</v>
          </cell>
          <cell r="B86" t="str">
            <v>群馬県 伊勢崎市</v>
          </cell>
          <cell r="C86" t="str">
            <v>循環型社会形成推進地域計画変更等業務委託</v>
          </cell>
          <cell r="D86">
            <v>40380</v>
          </cell>
          <cell r="E86">
            <v>40617</v>
          </cell>
        </row>
        <row r="87">
          <cell r="A87" t="str">
            <v>400-10022-SK20</v>
          </cell>
          <cell r="B87" t="str">
            <v>愛知県 一宮市</v>
          </cell>
          <cell r="C87" t="str">
            <v>平成２２年度焼却施設他管理指導等業務委託</v>
          </cell>
          <cell r="D87">
            <v>40388</v>
          </cell>
          <cell r="E87">
            <v>40627</v>
          </cell>
        </row>
        <row r="88">
          <cell r="A88" t="str">
            <v>403-10025-SE20</v>
          </cell>
          <cell r="B88" t="str">
            <v>岐阜県 恵那市</v>
          </cell>
          <cell r="C88" t="str">
            <v>し尿下水道投入施設設置計画策定業務委託</v>
          </cell>
          <cell r="D88">
            <v>40431</v>
          </cell>
          <cell r="E88">
            <v>40620</v>
          </cell>
        </row>
        <row r="89">
          <cell r="A89" t="str">
            <v>210-10008-SK21</v>
          </cell>
          <cell r="B89" t="str">
            <v>北海道 南渡島衛生施設組合</v>
          </cell>
          <cell r="C89" t="str">
            <v>南渡島衛生センター施設機能検査等業務委託</v>
          </cell>
          <cell r="D89">
            <v>40445</v>
          </cell>
          <cell r="E89">
            <v>40617</v>
          </cell>
        </row>
        <row r="90">
          <cell r="A90" t="str">
            <v>220-10020-SE20</v>
          </cell>
          <cell r="B90" t="str">
            <v>新潟県 新潟市</v>
          </cell>
          <cell r="C90" t="str">
            <v>巻し尿処理場大規模改造（更新）工事監理業務委託</v>
          </cell>
          <cell r="D90">
            <v>40463</v>
          </cell>
          <cell r="E90">
            <v>40998</v>
          </cell>
        </row>
        <row r="91">
          <cell r="A91" t="str">
            <v>304-10003-SE20</v>
          </cell>
          <cell r="B91" t="str">
            <v>山形県 置賜広域行政事務組合</v>
          </cell>
          <cell r="C91" t="str">
            <v>汚泥再生処理センター計画支援業務委託</v>
          </cell>
          <cell r="D91">
            <v>40465</v>
          </cell>
          <cell r="E91">
            <v>41182</v>
          </cell>
        </row>
        <row r="92">
          <cell r="A92" t="str">
            <v>400-10041-SK20</v>
          </cell>
          <cell r="B92" t="str">
            <v>愛知県 一宮市</v>
          </cell>
          <cell r="C92" t="str">
            <v>一宮市環境センター焼却処理施設長寿命化計画（延命化計画）策定業務</v>
          </cell>
          <cell r="D92">
            <v>40479</v>
          </cell>
          <cell r="E92">
            <v>40627</v>
          </cell>
        </row>
        <row r="93">
          <cell r="A93" t="str">
            <v>203-10018-SE20</v>
          </cell>
          <cell r="B93" t="str">
            <v>山梨県 山梨市</v>
          </cell>
          <cell r="C93" t="str">
            <v>し尿処理場長寿命化計画策定業務委託</v>
          </cell>
          <cell r="D93">
            <v>40540</v>
          </cell>
          <cell r="E93">
            <v>40983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tabSelected="1" view="pageBreakPreview" zoomScale="160" zoomScaleNormal="160" zoomScaleSheetLayoutView="160" workbookViewId="0">
      <selection activeCell="D6" sqref="D6"/>
    </sheetView>
  </sheetViews>
  <sheetFormatPr defaultColWidth="9" defaultRowHeight="30.75" customHeight="1"/>
  <cols>
    <col min="1" max="1" width="1.375" style="15" customWidth="1"/>
    <col min="2" max="2" width="3.75" style="15" customWidth="1"/>
    <col min="3" max="3" width="3.75" style="16" customWidth="1"/>
    <col min="4" max="4" width="61.375" style="17" customWidth="1"/>
    <col min="5" max="5" width="9" style="15"/>
    <col min="6" max="6" width="1.375" style="15" customWidth="1"/>
    <col min="7" max="16384" width="9" style="15"/>
  </cols>
  <sheetData>
    <row r="1" spans="2:5" ht="7.5" customHeight="1"/>
    <row r="2" spans="2:5" ht="30.75" customHeight="1">
      <c r="B2" s="89" t="s">
        <v>41</v>
      </c>
      <c r="C2" s="89"/>
      <c r="D2" s="89"/>
      <c r="E2" s="89"/>
    </row>
    <row r="3" spans="2:5" ht="11.25" customHeight="1"/>
    <row r="4" spans="2:5" ht="30.75" customHeight="1">
      <c r="B4" s="15" t="s">
        <v>15</v>
      </c>
    </row>
    <row r="5" spans="2:5" ht="30.75" customHeight="1">
      <c r="C5" s="18" t="s">
        <v>14</v>
      </c>
    </row>
    <row r="6" spans="2:5" ht="30.75" customHeight="1">
      <c r="C6" s="16" t="s">
        <v>16</v>
      </c>
      <c r="D6" s="17" t="s">
        <v>20</v>
      </c>
    </row>
    <row r="7" spans="2:5" ht="30.75" customHeight="1">
      <c r="C7" s="16" t="s">
        <v>17</v>
      </c>
      <c r="D7" s="17" t="s">
        <v>21</v>
      </c>
    </row>
    <row r="8" spans="2:5" ht="30.75" customHeight="1">
      <c r="C8" s="16" t="s">
        <v>18</v>
      </c>
      <c r="D8" s="17" t="s">
        <v>22</v>
      </c>
    </row>
    <row r="9" spans="2:5" ht="11.25" customHeight="1"/>
    <row r="10" spans="2:5" ht="30.75" customHeight="1">
      <c r="B10" s="15" t="s">
        <v>19</v>
      </c>
    </row>
    <row r="11" spans="2:5" ht="30.75" customHeight="1">
      <c r="C11" s="18" t="s">
        <v>13</v>
      </c>
    </row>
    <row r="12" spans="2:5" ht="30.75" customHeight="1">
      <c r="C12" s="16" t="s">
        <v>16</v>
      </c>
      <c r="D12" s="17" t="s">
        <v>57</v>
      </c>
    </row>
    <row r="13" spans="2:5" ht="30.75" customHeight="1">
      <c r="D13" s="17" t="s">
        <v>23</v>
      </c>
    </row>
  </sheetData>
  <mergeCells count="1">
    <mergeCell ref="B2:E2"/>
  </mergeCells>
  <phoneticPr fontId="3"/>
  <pageMargins left="0.7" right="0.7" top="0.75" bottom="0.75" header="0.3" footer="0.3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B1:O21"/>
  <sheetViews>
    <sheetView showGridLines="0" view="pageBreakPreview" zoomScale="70" zoomScaleNormal="80" zoomScaleSheetLayoutView="70" workbookViewId="0">
      <selection activeCell="A7" sqref="A7:XFD7"/>
    </sheetView>
  </sheetViews>
  <sheetFormatPr defaultColWidth="9" defaultRowHeight="13.5"/>
  <cols>
    <col min="1" max="1" width="1.25" style="1" customWidth="1"/>
    <col min="2" max="3" width="3.625" style="1" customWidth="1"/>
    <col min="4" max="4" width="38.25" style="1" customWidth="1"/>
    <col min="5" max="10" width="14.625" style="1" customWidth="1"/>
    <col min="11" max="11" width="1.25" style="1" customWidth="1"/>
    <col min="12" max="12" width="15.625" style="1" customWidth="1"/>
    <col min="13" max="13" width="3.625" style="1" customWidth="1"/>
    <col min="14" max="16384" width="9" style="1"/>
  </cols>
  <sheetData>
    <row r="1" spans="2:15" s="14" customFormat="1" ht="18" customHeight="1">
      <c r="B1" s="90" t="str">
        <f ca="1">RIGHT(CELL("filename",B2),LEN(CELL("filename",B2))-FIND("]",CELL("filename",B2)))</f>
        <v>様式 第12号元様式</v>
      </c>
      <c r="C1" s="90"/>
      <c r="D1" s="90"/>
      <c r="E1" s="90"/>
      <c r="F1" s="90"/>
      <c r="G1" s="90"/>
      <c r="H1" s="90"/>
      <c r="I1" s="90"/>
      <c r="J1" s="90"/>
    </row>
    <row r="2" spans="2:15" ht="18.75" customHeight="1">
      <c r="B2" s="91" t="s">
        <v>24</v>
      </c>
      <c r="C2" s="91"/>
      <c r="D2" s="91"/>
      <c r="E2" s="91"/>
      <c r="F2" s="91"/>
      <c r="G2" s="91"/>
      <c r="H2" s="91"/>
      <c r="I2" s="91"/>
      <c r="J2" s="91"/>
    </row>
    <row r="3" spans="2:15" ht="14.25" thickBot="1">
      <c r="J3" s="2" t="s">
        <v>12</v>
      </c>
    </row>
    <row r="4" spans="2:15" ht="42" customHeight="1" thickBot="1">
      <c r="B4" s="92" t="s">
        <v>11</v>
      </c>
      <c r="C4" s="93"/>
      <c r="D4" s="94"/>
      <c r="E4" s="13" t="s">
        <v>10</v>
      </c>
      <c r="F4" s="12">
        <v>7</v>
      </c>
      <c r="G4" s="12">
        <f>+F4+1</f>
        <v>8</v>
      </c>
      <c r="H4" s="12">
        <f>+G4+1</f>
        <v>9</v>
      </c>
      <c r="I4" s="12">
        <f>+H4+1</f>
        <v>10</v>
      </c>
      <c r="J4" s="11" t="s">
        <v>9</v>
      </c>
      <c r="L4" s="10"/>
      <c r="M4" s="9"/>
      <c r="N4" s="109"/>
      <c r="O4" s="109"/>
    </row>
    <row r="5" spans="2:15" ht="51.75" customHeight="1" thickTop="1">
      <c r="B5" s="95"/>
      <c r="C5" s="97" t="s">
        <v>8</v>
      </c>
      <c r="D5" s="98"/>
      <c r="E5" s="19"/>
      <c r="F5" s="20"/>
      <c r="G5" s="20"/>
      <c r="H5" s="20"/>
      <c r="I5" s="20"/>
      <c r="J5" s="21" t="str">
        <f t="shared" ref="J5:J10" si="0">IF(E5="","",(SUM(E5:I5)))</f>
        <v/>
      </c>
      <c r="L5" s="8"/>
    </row>
    <row r="6" spans="2:15" ht="51.75" customHeight="1">
      <c r="B6" s="96"/>
      <c r="C6" s="105" t="s">
        <v>7</v>
      </c>
      <c r="D6" s="106"/>
      <c r="E6" s="22"/>
      <c r="F6" s="23"/>
      <c r="G6" s="23"/>
      <c r="H6" s="23"/>
      <c r="I6" s="23"/>
      <c r="J6" s="24" t="str">
        <f t="shared" si="0"/>
        <v/>
      </c>
    </row>
    <row r="7" spans="2:15" ht="51.75" customHeight="1">
      <c r="B7" s="96"/>
      <c r="C7" s="99" t="s">
        <v>26</v>
      </c>
      <c r="D7" s="100"/>
      <c r="E7" s="22"/>
      <c r="F7" s="23"/>
      <c r="G7" s="23"/>
      <c r="H7" s="23"/>
      <c r="I7" s="23"/>
      <c r="J7" s="24" t="str">
        <f t="shared" si="0"/>
        <v/>
      </c>
      <c r="L7" s="7"/>
    </row>
    <row r="8" spans="2:15" ht="51.75" customHeight="1">
      <c r="B8" s="96"/>
      <c r="C8" s="103" t="s">
        <v>27</v>
      </c>
      <c r="D8" s="104"/>
      <c r="E8" s="22"/>
      <c r="F8" s="23"/>
      <c r="G8" s="23"/>
      <c r="H8" s="23"/>
      <c r="I8" s="23"/>
      <c r="J8" s="24" t="str">
        <f t="shared" si="0"/>
        <v/>
      </c>
    </row>
    <row r="9" spans="2:15" ht="51.75" customHeight="1">
      <c r="B9" s="96"/>
      <c r="C9" s="107" t="s">
        <v>25</v>
      </c>
      <c r="D9" s="108"/>
      <c r="E9" s="22"/>
      <c r="F9" s="23"/>
      <c r="G9" s="23"/>
      <c r="H9" s="23"/>
      <c r="I9" s="23"/>
      <c r="J9" s="24" t="str">
        <f t="shared" si="0"/>
        <v/>
      </c>
    </row>
    <row r="10" spans="2:15" ht="51.75" customHeight="1">
      <c r="B10" s="96"/>
      <c r="C10" s="101" t="s">
        <v>28</v>
      </c>
      <c r="D10" s="102"/>
      <c r="E10" s="25"/>
      <c r="F10" s="26"/>
      <c r="G10" s="26"/>
      <c r="H10" s="26"/>
      <c r="I10" s="26"/>
      <c r="J10" s="21" t="str">
        <f t="shared" si="0"/>
        <v/>
      </c>
    </row>
    <row r="11" spans="2:15" ht="35.1" customHeight="1" thickBot="1">
      <c r="B11" s="6"/>
      <c r="C11" s="110" t="s">
        <v>6</v>
      </c>
      <c r="D11" s="111"/>
      <c r="E11" s="27" t="str">
        <f t="shared" ref="E11:J11" si="1">IF(E5="","",(SUM(E5:E10)))</f>
        <v/>
      </c>
      <c r="F11" s="28" t="str">
        <f t="shared" si="1"/>
        <v/>
      </c>
      <c r="G11" s="28" t="str">
        <f t="shared" si="1"/>
        <v/>
      </c>
      <c r="H11" s="28" t="str">
        <f t="shared" si="1"/>
        <v/>
      </c>
      <c r="I11" s="28" t="str">
        <f t="shared" si="1"/>
        <v/>
      </c>
      <c r="J11" s="29" t="str">
        <f t="shared" si="1"/>
        <v/>
      </c>
    </row>
    <row r="12" spans="2:15" ht="26.25" customHeight="1">
      <c r="E12" s="5"/>
      <c r="F12" s="5"/>
      <c r="G12" s="5"/>
      <c r="H12" s="5"/>
      <c r="I12" s="5"/>
      <c r="J12" s="5"/>
    </row>
    <row r="13" spans="2:15" ht="26.25" customHeight="1">
      <c r="B13" s="4"/>
      <c r="D13" s="112" t="str">
        <f>+D21</f>
        <v xml:space="preserve">  　令和 　　年　　　月　　　日</v>
      </c>
      <c r="E13" s="112"/>
      <c r="L13" s="1" t="s">
        <v>5</v>
      </c>
    </row>
    <row r="14" spans="2:15" ht="26.25" customHeight="1">
      <c r="D14" s="3"/>
      <c r="E14" s="3"/>
    </row>
    <row r="15" spans="2:15" ht="26.25" customHeight="1"/>
    <row r="16" spans="2:15" ht="26.25" customHeight="1">
      <c r="F16" s="1" t="s">
        <v>4</v>
      </c>
      <c r="G16" s="114"/>
      <c r="H16" s="114"/>
      <c r="I16" s="114"/>
      <c r="J16" s="114"/>
    </row>
    <row r="17" spans="4:10" ht="26.25" customHeight="1">
      <c r="F17" s="1" t="s">
        <v>3</v>
      </c>
      <c r="G17" s="114"/>
      <c r="H17" s="114"/>
      <c r="I17" s="114"/>
      <c r="J17" s="114"/>
    </row>
    <row r="18" spans="4:10" ht="26.25" customHeight="1">
      <c r="F18" s="1" t="s">
        <v>2</v>
      </c>
      <c r="G18" s="115" t="s">
        <v>1</v>
      </c>
      <c r="H18" s="115"/>
      <c r="I18" s="115"/>
      <c r="J18" s="115"/>
    </row>
    <row r="21" spans="4:10">
      <c r="D21" s="113" t="s">
        <v>0</v>
      </c>
      <c r="E21" s="113"/>
    </row>
  </sheetData>
  <protectedRanges>
    <protectedRange sqref="E5:J9 J10" name="範囲1"/>
  </protectedRanges>
  <mergeCells count="17">
    <mergeCell ref="N4:O4"/>
    <mergeCell ref="C11:D11"/>
    <mergeCell ref="D13:E13"/>
    <mergeCell ref="D21:E21"/>
    <mergeCell ref="G16:J16"/>
    <mergeCell ref="G17:J17"/>
    <mergeCell ref="G18:J18"/>
    <mergeCell ref="B1:J1"/>
    <mergeCell ref="B2:J2"/>
    <mergeCell ref="B4:D4"/>
    <mergeCell ref="B5:B10"/>
    <mergeCell ref="C5:D5"/>
    <mergeCell ref="C7:D7"/>
    <mergeCell ref="C10:D10"/>
    <mergeCell ref="C8:D8"/>
    <mergeCell ref="C6:D6"/>
    <mergeCell ref="C9:D9"/>
  </mergeCells>
  <phoneticPr fontId="3"/>
  <printOptions horizontalCentered="1"/>
  <pageMargins left="0.62992125984251968" right="0.39370078740157483" top="0.9055118110236221" bottom="0.51181102362204722" header="0.51181102362204722" footer="0.51181102362204722"/>
  <pageSetup paperSize="9" scale="85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B1:M28"/>
  <sheetViews>
    <sheetView showGridLines="0" view="pageBreakPreview" zoomScale="80" zoomScaleNormal="80" zoomScaleSheetLayoutView="80" workbookViewId="0">
      <selection activeCell="F21" sqref="F21"/>
    </sheetView>
  </sheetViews>
  <sheetFormatPr defaultColWidth="9" defaultRowHeight="13.5"/>
  <cols>
    <col min="1" max="1" width="1.25" style="1" customWidth="1"/>
    <col min="2" max="3" width="3.625" style="1" customWidth="1"/>
    <col min="4" max="4" width="38.25" style="1" customWidth="1"/>
    <col min="5" max="8" width="19.125" style="1" customWidth="1"/>
    <col min="9" max="9" width="1.25" style="1" customWidth="1"/>
    <col min="10" max="10" width="15.625" style="1" customWidth="1"/>
    <col min="11" max="11" width="3.625" style="1" customWidth="1"/>
    <col min="12" max="16384" width="9" style="1"/>
  </cols>
  <sheetData>
    <row r="1" spans="2:13" s="14" customFormat="1" ht="18" customHeight="1">
      <c r="B1" s="116" t="s">
        <v>51</v>
      </c>
      <c r="C1" s="116"/>
      <c r="D1" s="116"/>
      <c r="E1" s="116"/>
      <c r="F1" s="116"/>
      <c r="G1" s="116"/>
      <c r="H1" s="116"/>
    </row>
    <row r="2" spans="2:13" ht="18.75" customHeight="1">
      <c r="B2" s="91" t="s">
        <v>24</v>
      </c>
      <c r="C2" s="91"/>
      <c r="D2" s="91"/>
      <c r="E2" s="91"/>
      <c r="F2" s="91"/>
      <c r="G2" s="91"/>
      <c r="H2" s="91"/>
    </row>
    <row r="3" spans="2:13" ht="14.25" thickBot="1">
      <c r="H3" s="2" t="s">
        <v>12</v>
      </c>
    </row>
    <row r="4" spans="2:13" ht="42" customHeight="1" thickBot="1">
      <c r="B4" s="92" t="s">
        <v>39</v>
      </c>
      <c r="C4" s="93"/>
      <c r="D4" s="94"/>
      <c r="E4" s="13" t="s">
        <v>52</v>
      </c>
      <c r="F4" s="12" t="s">
        <v>53</v>
      </c>
      <c r="G4" s="12" t="s">
        <v>54</v>
      </c>
      <c r="H4" s="11" t="s">
        <v>9</v>
      </c>
      <c r="J4" s="10"/>
      <c r="K4" s="9"/>
      <c r="L4" s="109"/>
      <c r="M4" s="109"/>
    </row>
    <row r="5" spans="2:13" ht="51.75" customHeight="1" thickTop="1">
      <c r="B5" s="33"/>
      <c r="C5" s="48"/>
      <c r="D5" s="49" t="s">
        <v>29</v>
      </c>
      <c r="E5" s="50"/>
      <c r="F5" s="51"/>
      <c r="G5" s="51"/>
      <c r="H5" s="59" t="str">
        <f>IF(SUM(E5:G5)=0,"",SUM(E5:G5))</f>
        <v/>
      </c>
      <c r="J5" s="8"/>
    </row>
    <row r="6" spans="2:13" ht="51.75" customHeight="1">
      <c r="B6" s="34"/>
      <c r="C6" s="52"/>
      <c r="D6" s="31" t="s">
        <v>30</v>
      </c>
      <c r="E6" s="22"/>
      <c r="F6" s="23"/>
      <c r="G6" s="23"/>
      <c r="H6" s="57" t="str">
        <f>IF(SUM(E6:G6)=0,"",SUM(E6:G6))</f>
        <v/>
      </c>
      <c r="J6" s="8"/>
    </row>
    <row r="7" spans="2:13" ht="51.75" customHeight="1">
      <c r="B7" s="34"/>
      <c r="C7" s="52"/>
      <c r="D7" s="31" t="s">
        <v>55</v>
      </c>
      <c r="E7" s="22"/>
      <c r="F7" s="23"/>
      <c r="G7" s="23"/>
      <c r="H7" s="57" t="str">
        <f t="shared" ref="H7:H16" si="0">IF(SUM(E7:G7)=0,"",SUM(E7:G7))</f>
        <v/>
      </c>
      <c r="J7" s="8"/>
    </row>
    <row r="8" spans="2:13" ht="51.75" customHeight="1">
      <c r="B8" s="34"/>
      <c r="C8" s="52"/>
      <c r="D8" s="31" t="s">
        <v>36</v>
      </c>
      <c r="E8" s="22"/>
      <c r="F8" s="23"/>
      <c r="G8" s="23"/>
      <c r="H8" s="57" t="str">
        <f>IF(SUM(E8:G8)=0,"",SUM(E8:G8))</f>
        <v/>
      </c>
      <c r="J8" s="8"/>
    </row>
    <row r="9" spans="2:13" ht="51.75" customHeight="1">
      <c r="B9" s="34"/>
      <c r="C9" s="52"/>
      <c r="D9" s="31" t="s">
        <v>31</v>
      </c>
      <c r="E9" s="22"/>
      <c r="F9" s="23"/>
      <c r="G9" s="23"/>
      <c r="H9" s="57" t="str">
        <f t="shared" si="0"/>
        <v/>
      </c>
      <c r="J9" s="8"/>
    </row>
    <row r="10" spans="2:13" ht="51.75" customHeight="1">
      <c r="B10" s="34"/>
      <c r="C10" s="46"/>
      <c r="D10" s="47" t="s">
        <v>32</v>
      </c>
      <c r="E10" s="19"/>
      <c r="F10" s="20"/>
      <c r="G10" s="20"/>
      <c r="H10" s="60" t="str">
        <f t="shared" si="0"/>
        <v/>
      </c>
      <c r="J10" s="8"/>
    </row>
    <row r="11" spans="2:13" ht="51.75" customHeight="1">
      <c r="B11" s="117" t="s">
        <v>34</v>
      </c>
      <c r="C11" s="118"/>
      <c r="D11" s="119"/>
      <c r="E11" s="39" t="str">
        <f>IF(SUM(E5:E10)=0,"",SUM(E5:E10))</f>
        <v/>
      </c>
      <c r="F11" s="40" t="str">
        <f>IF(SUM(F5:F10)=0,"",SUM(F5:F10))</f>
        <v/>
      </c>
      <c r="G11" s="40" t="str">
        <f>IF(SUM(G5:G10)=0,"",SUM(G5:G10))</f>
        <v/>
      </c>
      <c r="H11" s="41" t="str">
        <f>IF(SUM(H5:H10)=0,"",SUM(H5:H10))</f>
        <v/>
      </c>
    </row>
    <row r="12" spans="2:13" ht="51.75" customHeight="1">
      <c r="B12" s="45"/>
      <c r="C12" s="53"/>
      <c r="D12" s="88" t="s">
        <v>50</v>
      </c>
      <c r="E12" s="62"/>
      <c r="F12" s="63"/>
      <c r="G12" s="63"/>
      <c r="H12" s="54" t="str">
        <f t="shared" si="0"/>
        <v/>
      </c>
    </row>
    <row r="13" spans="2:13" ht="51.75" customHeight="1">
      <c r="B13" s="45"/>
      <c r="C13" s="55"/>
      <c r="D13" s="56" t="s">
        <v>30</v>
      </c>
      <c r="E13" s="22"/>
      <c r="F13" s="23"/>
      <c r="G13" s="23"/>
      <c r="H13" s="57" t="str">
        <f t="shared" si="0"/>
        <v/>
      </c>
    </row>
    <row r="14" spans="2:13" ht="51.75" customHeight="1">
      <c r="B14" s="45"/>
      <c r="C14" s="55"/>
      <c r="D14" s="56" t="s">
        <v>56</v>
      </c>
      <c r="E14" s="22"/>
      <c r="F14" s="23"/>
      <c r="G14" s="23"/>
      <c r="H14" s="57" t="str">
        <f t="shared" si="0"/>
        <v/>
      </c>
    </row>
    <row r="15" spans="2:13" ht="51.75" customHeight="1">
      <c r="B15" s="34"/>
      <c r="C15" s="35"/>
      <c r="D15" s="36" t="s">
        <v>35</v>
      </c>
      <c r="E15" s="37"/>
      <c r="F15" s="38"/>
      <c r="G15" s="38"/>
      <c r="H15" s="61" t="str">
        <f t="shared" si="0"/>
        <v/>
      </c>
    </row>
    <row r="16" spans="2:13" ht="51.75" customHeight="1">
      <c r="B16" s="34"/>
      <c r="C16" s="30"/>
      <c r="D16" s="32" t="s">
        <v>32</v>
      </c>
      <c r="E16" s="25"/>
      <c r="F16" s="26"/>
      <c r="G16" s="26"/>
      <c r="H16" s="60" t="str">
        <f t="shared" si="0"/>
        <v/>
      </c>
    </row>
    <row r="17" spans="2:8" ht="51.75" customHeight="1">
      <c r="B17" s="120" t="s">
        <v>33</v>
      </c>
      <c r="C17" s="121"/>
      <c r="D17" s="122"/>
      <c r="E17" s="39" t="str">
        <f>IF(SUM(E12:E16)=0,"",SUM(E12:E16))</f>
        <v/>
      </c>
      <c r="F17" s="40" t="str">
        <f t="shared" ref="F17:H17" si="1">IF(SUM(F12:F16)=0,"",SUM(F12:F16))</f>
        <v/>
      </c>
      <c r="G17" s="40" t="str">
        <f t="shared" si="1"/>
        <v/>
      </c>
      <c r="H17" s="41" t="str">
        <f t="shared" si="1"/>
        <v/>
      </c>
    </row>
    <row r="18" spans="2:8" ht="35.1" customHeight="1" thickBot="1">
      <c r="B18" s="6"/>
      <c r="C18" s="123" t="s">
        <v>37</v>
      </c>
      <c r="D18" s="124"/>
      <c r="E18" s="42" t="str">
        <f>IF(SUM(E11,E17)=0,"",SUM(E11,E17))</f>
        <v/>
      </c>
      <c r="F18" s="43" t="str">
        <f t="shared" ref="F18:G18" si="2">IF(SUM(F11,F17)=0,"",SUM(F11,F17))</f>
        <v/>
      </c>
      <c r="G18" s="43" t="str">
        <f t="shared" si="2"/>
        <v/>
      </c>
      <c r="H18" s="44" t="str">
        <f>IF(SUM(H11,H17)=0,"",SUM(H11,H17))</f>
        <v/>
      </c>
    </row>
    <row r="19" spans="2:8" ht="26.25" customHeight="1">
      <c r="E19" s="5"/>
      <c r="F19" s="5"/>
      <c r="G19" s="5"/>
      <c r="H19" s="5"/>
    </row>
    <row r="20" spans="2:8" ht="26.25" customHeight="1">
      <c r="B20" s="4"/>
      <c r="D20" s="64" t="s">
        <v>40</v>
      </c>
      <c r="E20" s="65"/>
    </row>
    <row r="21" spans="2:8" ht="26.25" customHeight="1">
      <c r="D21" s="3"/>
      <c r="E21" s="3"/>
    </row>
    <row r="22" spans="2:8" ht="26.25" customHeight="1"/>
    <row r="23" spans="2:8" ht="26.25" customHeight="1">
      <c r="E23" s="1" t="s">
        <v>4</v>
      </c>
      <c r="F23" s="58"/>
      <c r="G23" s="114"/>
      <c r="H23" s="114"/>
    </row>
    <row r="24" spans="2:8" ht="26.25" customHeight="1">
      <c r="E24" s="1" t="s">
        <v>3</v>
      </c>
      <c r="F24" s="58"/>
      <c r="G24" s="114"/>
      <c r="H24" s="114"/>
    </row>
    <row r="25" spans="2:8" ht="26.25" customHeight="1">
      <c r="E25" s="1" t="s">
        <v>2</v>
      </c>
      <c r="F25" s="58"/>
      <c r="G25" s="115" t="s">
        <v>38</v>
      </c>
      <c r="H25" s="115"/>
    </row>
    <row r="28" spans="2:8">
      <c r="D28" s="113" t="s">
        <v>0</v>
      </c>
      <c r="E28" s="113"/>
    </row>
  </sheetData>
  <protectedRanges>
    <protectedRange sqref="E12:G15 H12:H16 E5:H11 E17:H17" name="範囲1"/>
  </protectedRanges>
  <mergeCells count="11">
    <mergeCell ref="D28:E28"/>
    <mergeCell ref="B11:D11"/>
    <mergeCell ref="B17:D17"/>
    <mergeCell ref="C18:D18"/>
    <mergeCell ref="L4:M4"/>
    <mergeCell ref="G23:H23"/>
    <mergeCell ref="G24:H24"/>
    <mergeCell ref="G25:H25"/>
    <mergeCell ref="B1:H1"/>
    <mergeCell ref="B2:H2"/>
    <mergeCell ref="B4:D4"/>
  </mergeCells>
  <phoneticPr fontId="3"/>
  <printOptions horizontalCentered="1"/>
  <pageMargins left="0.62992125984251968" right="0.39370078740157483" top="0.9055118110236221" bottom="0.51181102362204722" header="0.51181102362204722" footer="0.51181102362204722"/>
  <pageSetup paperSize="9" scale="75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B1:M27"/>
  <sheetViews>
    <sheetView showGridLines="0" view="pageBreakPreview" zoomScale="80" zoomScaleNormal="80" zoomScaleSheetLayoutView="80" workbookViewId="0">
      <selection activeCell="G8" sqref="G8:H8"/>
    </sheetView>
  </sheetViews>
  <sheetFormatPr defaultColWidth="9" defaultRowHeight="13.5"/>
  <cols>
    <col min="1" max="1" width="1.25" style="1" customWidth="1"/>
    <col min="2" max="3" width="3.625" style="1" customWidth="1"/>
    <col min="4" max="4" width="38.25" style="1" customWidth="1"/>
    <col min="5" max="8" width="19.125" style="1" customWidth="1"/>
    <col min="9" max="9" width="1.25" style="1" customWidth="1"/>
    <col min="10" max="10" width="15.625" style="1" customWidth="1"/>
    <col min="11" max="11" width="3.625" style="1" customWidth="1"/>
    <col min="12" max="16384" width="9" style="1"/>
  </cols>
  <sheetData>
    <row r="1" spans="2:13" s="14" customFormat="1" ht="18" customHeight="1">
      <c r="B1" s="143" t="s">
        <v>42</v>
      </c>
      <c r="C1" s="143"/>
      <c r="D1" s="143"/>
      <c r="E1" s="143"/>
      <c r="F1" s="143"/>
      <c r="G1" s="143"/>
      <c r="H1" s="143"/>
    </row>
    <row r="2" spans="2:13" ht="18.75" customHeight="1">
      <c r="B2" s="91"/>
      <c r="C2" s="91"/>
      <c r="D2" s="91"/>
      <c r="E2" s="91"/>
      <c r="F2" s="91"/>
      <c r="G2" s="91"/>
      <c r="H2" s="91"/>
    </row>
    <row r="3" spans="2:13" ht="14.25" thickBot="1">
      <c r="H3" s="2"/>
    </row>
    <row r="4" spans="2:13" ht="42" customHeight="1" thickBot="1">
      <c r="B4" s="144" t="s">
        <v>44</v>
      </c>
      <c r="C4" s="145"/>
      <c r="D4" s="146"/>
      <c r="E4" s="131" t="s">
        <v>45</v>
      </c>
      <c r="F4" s="132"/>
      <c r="G4" s="131" t="s">
        <v>46</v>
      </c>
      <c r="H4" s="133"/>
      <c r="J4" s="10"/>
      <c r="K4" s="9"/>
      <c r="L4" s="109"/>
      <c r="M4" s="109"/>
    </row>
    <row r="5" spans="2:13" ht="51.75" customHeight="1" thickTop="1">
      <c r="B5" s="95" t="s">
        <v>47</v>
      </c>
      <c r="C5" s="48"/>
      <c r="D5" s="80"/>
      <c r="E5" s="134"/>
      <c r="F5" s="152"/>
      <c r="G5" s="134"/>
      <c r="H5" s="135"/>
      <c r="J5" s="8"/>
    </row>
    <row r="6" spans="2:13" ht="51.75" customHeight="1">
      <c r="B6" s="150"/>
      <c r="C6" s="46"/>
      <c r="D6" s="81"/>
      <c r="E6" s="127"/>
      <c r="F6" s="128"/>
      <c r="G6" s="127"/>
      <c r="H6" s="136"/>
      <c r="J6" s="8"/>
    </row>
    <row r="7" spans="2:13" ht="51.75" customHeight="1">
      <c r="B7" s="147" t="s">
        <v>49</v>
      </c>
      <c r="C7" s="83"/>
      <c r="D7" s="82"/>
      <c r="E7" s="125"/>
      <c r="F7" s="126"/>
      <c r="G7" s="125"/>
      <c r="H7" s="137"/>
      <c r="J7" s="8"/>
    </row>
    <row r="8" spans="2:13" ht="51.75" customHeight="1">
      <c r="B8" s="148"/>
      <c r="C8" s="52"/>
      <c r="D8" s="84"/>
      <c r="E8" s="129"/>
      <c r="F8" s="130"/>
      <c r="G8" s="129"/>
      <c r="H8" s="138"/>
      <c r="J8" s="8"/>
    </row>
    <row r="9" spans="2:13" ht="51.75" customHeight="1">
      <c r="B9" s="148"/>
      <c r="C9" s="52"/>
      <c r="D9" s="84"/>
      <c r="E9" s="129"/>
      <c r="F9" s="130"/>
      <c r="G9" s="129"/>
      <c r="H9" s="138"/>
      <c r="J9" s="8"/>
    </row>
    <row r="10" spans="2:13" ht="51.75" customHeight="1">
      <c r="B10" s="148"/>
      <c r="C10" s="52"/>
      <c r="D10" s="84"/>
      <c r="E10" s="129"/>
      <c r="F10" s="130"/>
      <c r="G10" s="129"/>
      <c r="H10" s="138"/>
      <c r="J10" s="8"/>
    </row>
    <row r="11" spans="2:13" ht="51.75" customHeight="1">
      <c r="B11" s="148"/>
      <c r="C11" s="52"/>
      <c r="D11" s="84"/>
      <c r="E11" s="129"/>
      <c r="F11" s="130"/>
      <c r="G11" s="129"/>
      <c r="H11" s="138"/>
    </row>
    <row r="12" spans="2:13" ht="51.75" customHeight="1">
      <c r="B12" s="149"/>
      <c r="C12" s="46"/>
      <c r="D12" s="81"/>
      <c r="E12" s="127"/>
      <c r="F12" s="128"/>
      <c r="G12" s="139"/>
      <c r="H12" s="140"/>
    </row>
    <row r="13" spans="2:13" ht="51.75" customHeight="1">
      <c r="B13" s="147" t="s">
        <v>48</v>
      </c>
      <c r="C13" s="85"/>
      <c r="D13" s="82"/>
      <c r="E13" s="125"/>
      <c r="F13" s="126"/>
      <c r="G13" s="125"/>
      <c r="H13" s="137"/>
    </row>
    <row r="14" spans="2:13" ht="51.75" customHeight="1">
      <c r="B14" s="148"/>
      <c r="C14" s="52"/>
      <c r="D14" s="84"/>
      <c r="E14" s="129"/>
      <c r="F14" s="130"/>
      <c r="G14" s="129"/>
      <c r="H14" s="138"/>
    </row>
    <row r="15" spans="2:13" ht="51.75" customHeight="1">
      <c r="B15" s="148"/>
      <c r="C15" s="52"/>
      <c r="D15" s="84"/>
      <c r="E15" s="129"/>
      <c r="F15" s="130"/>
      <c r="G15" s="129"/>
      <c r="H15" s="138"/>
    </row>
    <row r="16" spans="2:13" ht="51.75" customHeight="1">
      <c r="B16" s="148"/>
      <c r="C16" s="52"/>
      <c r="D16" s="84"/>
      <c r="E16" s="129"/>
      <c r="F16" s="130"/>
      <c r="G16" s="129"/>
      <c r="H16" s="138"/>
    </row>
    <row r="17" spans="2:8" ht="51.75" customHeight="1" thickBot="1">
      <c r="B17" s="151"/>
      <c r="C17" s="86"/>
      <c r="D17" s="87"/>
      <c r="E17" s="141"/>
      <c r="F17" s="153"/>
      <c r="G17" s="141"/>
      <c r="H17" s="142"/>
    </row>
    <row r="18" spans="2:8" ht="26.25" customHeight="1">
      <c r="E18" s="5"/>
      <c r="F18" s="5"/>
      <c r="G18" s="5"/>
      <c r="H18" s="5"/>
    </row>
    <row r="19" spans="2:8" ht="26.25" customHeight="1">
      <c r="B19" s="4"/>
      <c r="D19" s="64" t="s">
        <v>40</v>
      </c>
      <c r="E19" s="65"/>
    </row>
    <row r="20" spans="2:8" ht="26.25" customHeight="1">
      <c r="D20" s="3"/>
      <c r="E20" s="3"/>
    </row>
    <row r="21" spans="2:8" ht="26.25" customHeight="1"/>
    <row r="22" spans="2:8" ht="26.25" customHeight="1">
      <c r="E22" s="1" t="s">
        <v>4</v>
      </c>
      <c r="F22" s="58"/>
      <c r="G22" s="114"/>
      <c r="H22" s="114"/>
    </row>
    <row r="23" spans="2:8" ht="26.25" customHeight="1">
      <c r="E23" s="1" t="s">
        <v>3</v>
      </c>
      <c r="F23" s="58"/>
      <c r="G23" s="114"/>
      <c r="H23" s="114"/>
    </row>
    <row r="24" spans="2:8" ht="26.25" customHeight="1">
      <c r="E24" s="1" t="s">
        <v>2</v>
      </c>
      <c r="F24" s="58"/>
      <c r="G24" s="115" t="s">
        <v>38</v>
      </c>
      <c r="H24" s="115"/>
    </row>
    <row r="27" spans="2:8">
      <c r="D27" s="113" t="s">
        <v>0</v>
      </c>
      <c r="E27" s="113"/>
    </row>
  </sheetData>
  <protectedRanges>
    <protectedRange sqref="E5:H17" name="範囲1"/>
  </protectedRanges>
  <mergeCells count="39">
    <mergeCell ref="G23:H23"/>
    <mergeCell ref="G24:H24"/>
    <mergeCell ref="D27:E27"/>
    <mergeCell ref="B1:H1"/>
    <mergeCell ref="B2:H2"/>
    <mergeCell ref="B4:D4"/>
    <mergeCell ref="B7:B12"/>
    <mergeCell ref="B5:B6"/>
    <mergeCell ref="G13:H13"/>
    <mergeCell ref="B13:B17"/>
    <mergeCell ref="E5:F5"/>
    <mergeCell ref="E17:F17"/>
    <mergeCell ref="E16:F16"/>
    <mergeCell ref="E15:F15"/>
    <mergeCell ref="E14:F14"/>
    <mergeCell ref="E13:F13"/>
    <mergeCell ref="L4:M4"/>
    <mergeCell ref="G22:H22"/>
    <mergeCell ref="E4:F4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4:H14"/>
    <mergeCell ref="G15:H15"/>
    <mergeCell ref="G16:H16"/>
    <mergeCell ref="G17:H17"/>
    <mergeCell ref="E7:F7"/>
    <mergeCell ref="E6:F6"/>
    <mergeCell ref="E12:F12"/>
    <mergeCell ref="E11:F11"/>
    <mergeCell ref="E10:F10"/>
    <mergeCell ref="E9:F9"/>
    <mergeCell ref="E8:F8"/>
  </mergeCells>
  <phoneticPr fontId="3"/>
  <printOptions horizontalCentered="1"/>
  <pageMargins left="0.62992125984251968" right="0.39370078740157483" top="0.9055118110236221" bottom="0.51181102362204722" header="0.51181102362204722" footer="0.51181102362204722"/>
  <pageSetup paperSize="9" scale="75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B1:M28"/>
  <sheetViews>
    <sheetView showGridLines="0" view="pageBreakPreview" zoomScale="80" zoomScaleNormal="80" zoomScaleSheetLayoutView="80" workbookViewId="0">
      <selection activeCell="G8" sqref="G8:H8"/>
    </sheetView>
  </sheetViews>
  <sheetFormatPr defaultColWidth="9" defaultRowHeight="13.5"/>
  <cols>
    <col min="1" max="1" width="1.25" style="1" customWidth="1"/>
    <col min="2" max="3" width="3.625" style="1" customWidth="1"/>
    <col min="4" max="4" width="38.25" style="1" customWidth="1"/>
    <col min="5" max="8" width="19.125" style="1" customWidth="1"/>
    <col min="9" max="9" width="1.25" style="1" customWidth="1"/>
    <col min="10" max="10" width="15.625" style="1" customWidth="1"/>
    <col min="11" max="11" width="3.625" style="1" customWidth="1"/>
    <col min="12" max="16384" width="9" style="1"/>
  </cols>
  <sheetData>
    <row r="1" spans="2:13" s="14" customFormat="1" ht="18" customHeight="1">
      <c r="B1" s="143" t="s">
        <v>43</v>
      </c>
      <c r="C1" s="143"/>
      <c r="D1" s="143"/>
      <c r="E1" s="143"/>
      <c r="F1" s="143"/>
      <c r="G1" s="143"/>
      <c r="H1" s="143"/>
    </row>
    <row r="2" spans="2:13" ht="18.75" customHeight="1">
      <c r="B2" s="91"/>
      <c r="C2" s="91"/>
      <c r="D2" s="91"/>
      <c r="E2" s="91"/>
      <c r="F2" s="91"/>
      <c r="G2" s="91"/>
      <c r="H2" s="91"/>
    </row>
    <row r="3" spans="2:13" ht="14.25" thickBot="1">
      <c r="H3" s="2" t="s">
        <v>12</v>
      </c>
    </row>
    <row r="4" spans="2:13" ht="42" customHeight="1">
      <c r="B4" s="69"/>
      <c r="C4" s="70"/>
      <c r="D4" s="70"/>
      <c r="E4" s="70"/>
      <c r="F4" s="70"/>
      <c r="G4" s="70"/>
      <c r="H4" s="71"/>
      <c r="J4" s="10"/>
      <c r="K4" s="9"/>
      <c r="L4" s="109"/>
      <c r="M4" s="109"/>
    </row>
    <row r="5" spans="2:13" ht="51.75" customHeight="1">
      <c r="B5" s="72"/>
      <c r="C5" s="5"/>
      <c r="D5" s="66"/>
      <c r="E5" s="67"/>
      <c r="F5" s="67"/>
      <c r="G5" s="67"/>
      <c r="H5" s="73"/>
      <c r="J5" s="8"/>
    </row>
    <row r="6" spans="2:13" ht="51.75" customHeight="1">
      <c r="B6" s="72"/>
      <c r="C6" s="5"/>
      <c r="D6" s="66"/>
      <c r="E6" s="67"/>
      <c r="F6" s="67"/>
      <c r="G6" s="67"/>
      <c r="H6" s="73"/>
      <c r="J6" s="8"/>
    </row>
    <row r="7" spans="2:13" ht="51.75" customHeight="1">
      <c r="B7" s="72"/>
      <c r="C7" s="5"/>
      <c r="D7" s="66"/>
      <c r="E7" s="67"/>
      <c r="F7" s="67"/>
      <c r="G7" s="67"/>
      <c r="H7" s="73"/>
      <c r="J7" s="8"/>
    </row>
    <row r="8" spans="2:13" ht="51.75" customHeight="1">
      <c r="B8" s="72"/>
      <c r="C8" s="5"/>
      <c r="D8" s="66"/>
      <c r="E8" s="67"/>
      <c r="F8" s="67"/>
      <c r="G8" s="67"/>
      <c r="H8" s="73"/>
      <c r="J8" s="8"/>
    </row>
    <row r="9" spans="2:13" ht="51.75" customHeight="1">
      <c r="B9" s="72"/>
      <c r="C9" s="5"/>
      <c r="D9" s="66"/>
      <c r="E9" s="67"/>
      <c r="F9" s="67"/>
      <c r="G9" s="67"/>
      <c r="H9" s="73"/>
      <c r="J9" s="8"/>
    </row>
    <row r="10" spans="2:13" ht="51.75" customHeight="1">
      <c r="B10" s="72"/>
      <c r="C10" s="5"/>
      <c r="D10" s="66"/>
      <c r="E10" s="67"/>
      <c r="F10" s="67"/>
      <c r="G10" s="67"/>
      <c r="H10" s="73"/>
      <c r="J10" s="8"/>
    </row>
    <row r="11" spans="2:13" ht="51.75" customHeight="1">
      <c r="B11" s="74"/>
      <c r="C11" s="7"/>
      <c r="D11" s="7"/>
      <c r="E11" s="67"/>
      <c r="F11" s="67"/>
      <c r="G11" s="67"/>
      <c r="H11" s="73"/>
    </row>
    <row r="12" spans="2:13" ht="51.75" customHeight="1">
      <c r="B12" s="74"/>
      <c r="C12" s="7"/>
      <c r="D12" s="7"/>
      <c r="E12" s="67"/>
      <c r="F12" s="67"/>
      <c r="G12" s="67"/>
      <c r="H12" s="73"/>
    </row>
    <row r="13" spans="2:13" ht="51.75" customHeight="1">
      <c r="B13" s="74"/>
      <c r="C13" s="7"/>
      <c r="D13" s="7"/>
      <c r="E13" s="67"/>
      <c r="F13" s="67"/>
      <c r="G13" s="67"/>
      <c r="H13" s="73"/>
    </row>
    <row r="14" spans="2:13" ht="51.75" customHeight="1">
      <c r="B14" s="74"/>
      <c r="C14" s="7"/>
      <c r="D14" s="7"/>
      <c r="E14" s="67"/>
      <c r="F14" s="67"/>
      <c r="G14" s="67"/>
      <c r="H14" s="73"/>
    </row>
    <row r="15" spans="2:13" ht="51.75" customHeight="1">
      <c r="B15" s="72"/>
      <c r="D15" s="7"/>
      <c r="E15" s="67"/>
      <c r="F15" s="67"/>
      <c r="G15" s="67"/>
      <c r="H15" s="73"/>
    </row>
    <row r="16" spans="2:13" ht="51.75" customHeight="1">
      <c r="B16" s="72"/>
      <c r="C16" s="7"/>
      <c r="D16" s="7"/>
      <c r="E16" s="68"/>
      <c r="F16" s="68"/>
      <c r="G16" s="68"/>
      <c r="H16" s="73"/>
    </row>
    <row r="17" spans="2:8" ht="51.75" customHeight="1">
      <c r="B17" s="75"/>
      <c r="E17" s="67"/>
      <c r="F17" s="67"/>
      <c r="G17" s="67"/>
      <c r="H17" s="73"/>
    </row>
    <row r="18" spans="2:8" ht="35.1" customHeight="1" thickBot="1">
      <c r="B18" s="76"/>
      <c r="C18" s="77"/>
      <c r="D18" s="77"/>
      <c r="E18" s="78"/>
      <c r="F18" s="78"/>
      <c r="G18" s="78"/>
      <c r="H18" s="79"/>
    </row>
    <row r="19" spans="2:8" ht="26.25" customHeight="1">
      <c r="E19" s="5"/>
      <c r="F19" s="5"/>
      <c r="G19" s="5"/>
      <c r="H19" s="5"/>
    </row>
    <row r="20" spans="2:8" ht="26.25" customHeight="1">
      <c r="B20" s="4"/>
      <c r="D20" s="64" t="s">
        <v>40</v>
      </c>
      <c r="E20" s="65"/>
    </row>
    <row r="21" spans="2:8" ht="26.25" customHeight="1">
      <c r="D21" s="3"/>
      <c r="E21" s="3"/>
    </row>
    <row r="22" spans="2:8" ht="26.25" customHeight="1"/>
    <row r="23" spans="2:8" ht="26.25" customHeight="1">
      <c r="E23" s="1" t="s">
        <v>4</v>
      </c>
      <c r="F23" s="58"/>
      <c r="G23" s="114"/>
      <c r="H23" s="114"/>
    </row>
    <row r="24" spans="2:8" ht="26.25" customHeight="1">
      <c r="E24" s="1" t="s">
        <v>3</v>
      </c>
      <c r="F24" s="58"/>
      <c r="G24" s="114"/>
      <c r="H24" s="114"/>
    </row>
    <row r="25" spans="2:8" ht="26.25" customHeight="1">
      <c r="E25" s="1" t="s">
        <v>2</v>
      </c>
      <c r="F25" s="58"/>
      <c r="G25" s="115" t="s">
        <v>38</v>
      </c>
      <c r="H25" s="115"/>
    </row>
    <row r="28" spans="2:8">
      <c r="D28" s="113" t="s">
        <v>0</v>
      </c>
      <c r="E28" s="113"/>
    </row>
  </sheetData>
  <protectedRanges>
    <protectedRange sqref="E12:G15 H12:H16 E5:H11 E17:H17" name="範囲1"/>
  </protectedRanges>
  <mergeCells count="7">
    <mergeCell ref="G25:H25"/>
    <mergeCell ref="D28:E28"/>
    <mergeCell ref="B1:H1"/>
    <mergeCell ref="B2:H2"/>
    <mergeCell ref="L4:M4"/>
    <mergeCell ref="G23:H23"/>
    <mergeCell ref="G24:H24"/>
  </mergeCells>
  <phoneticPr fontId="3"/>
  <printOptions horizontalCentered="1"/>
  <pageMargins left="0.62992125984251968" right="0.39370078740157483" top="0.9055118110236221" bottom="0.51181102362204722" header="0.51181102362204722" footer="0.51181102362204722"/>
  <pageSetup paperSize="9" scale="7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記載要領</vt:lpstr>
      <vt:lpstr>様式 第12号元様式</vt:lpstr>
      <vt:lpstr>様式 第5号</vt:lpstr>
      <vt:lpstr>様式 第12号</vt:lpstr>
      <vt:lpstr>人員計画書 記載例</vt:lpstr>
      <vt:lpstr>記載要領!Print_Area</vt:lpstr>
      <vt:lpstr>'人員計画書 記載例'!Print_Area</vt:lpstr>
      <vt:lpstr>'様式 第12号'!Print_Area</vt:lpstr>
      <vt:lpstr>'様式 第12号元様式'!Print_Area</vt:lpstr>
      <vt:lpstr>'様式 第5号'!Print_Area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 義久</dc:creator>
  <cp:lastModifiedBy>soumu9</cp:lastModifiedBy>
  <cp:lastPrinted>2025-12-16T08:19:58Z</cp:lastPrinted>
  <dcterms:created xsi:type="dcterms:W3CDTF">2023-09-01T01:36:18Z</dcterms:created>
  <dcterms:modified xsi:type="dcterms:W3CDTF">2025-12-17T23:53:23Z</dcterms:modified>
</cp:coreProperties>
</file>